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95" windowHeight="7935"/>
  </bookViews>
  <sheets>
    <sheet name="ΥΠΟΛΟΓΙΣΜΟΣ ΑΠΟΖ ΜΗ ΛΗΦΘ ΑΔΕΙΑΣ" sheetId="1" r:id="rId1"/>
  </sheets>
  <definedNames>
    <definedName name="ΜΚ">'ΥΠΟΛΟΓΙΣΜΟΣ ΑΠΟΖ ΜΗ ΛΗΦΘ ΑΔΕΙΑΣ'!$A$11:$A$74</definedName>
    <definedName name="ΤΕΚΝΑ">'ΥΠΟΛΟΓΙΣΜΟΣ ΑΠΟΖ ΜΗ ΛΗΦΘ ΑΔΕΙΑΣ'!$J$11:$J$19</definedName>
  </definedNames>
  <calcPr calcId="124519"/>
</workbook>
</file>

<file path=xl/calcChain.xml><?xml version="1.0" encoding="utf-8"?>
<calcChain xmlns="http://schemas.openxmlformats.org/spreadsheetml/2006/main">
  <c r="F7" i="1"/>
  <c r="C7"/>
  <c r="D7"/>
  <c r="G7" l="1"/>
  <c r="I7" l="1"/>
  <c r="J7" s="1"/>
  <c r="K7" l="1"/>
  <c r="L7" s="1"/>
  <c r="M7" s="1"/>
</calcChain>
</file>

<file path=xl/comments1.xml><?xml version="1.0" encoding="utf-8"?>
<comments xmlns="http://schemas.openxmlformats.org/spreadsheetml/2006/main">
  <authors>
    <author>Μούτογλη Σταυρούλα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161"/>
          </rPr>
          <t>Επιλέξτε ΜΚ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161"/>
          </rPr>
          <t>Επιλέξτε ΑΡΙΘΜΟ ΤΕΚΝΩΝ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161"/>
          </rPr>
          <t>Επιλέξτε Επίδομα Θέσης</t>
        </r>
      </text>
    </comment>
  </commentList>
</comments>
</file>

<file path=xl/sharedStrings.xml><?xml version="1.0" encoding="utf-8"?>
<sst xmlns="http://schemas.openxmlformats.org/spreadsheetml/2006/main" count="139" uniqueCount="85">
  <si>
    <t>ΗΜΕΡΕΣ ΚΑΝΟΝΙΚΗΣ ΑΔΕΙΑΣ</t>
  </si>
  <si>
    <t>ΑΠΟΖΗΜΙΩΣΗ ΜΕΤΑ ΤΙΣ ΚΑΝΟΝΙΚΕΣ ΑΔΕΙΕΣ</t>
  </si>
  <si>
    <t>ΑΠΟΖΗΜΙΩΣΗ ΠΡΙΝ</t>
  </si>
  <si>
    <t>ΟΑΕΔ</t>
  </si>
  <si>
    <t>ΦΟΡΟΣ</t>
  </si>
  <si>
    <t>ΚΡΑΤΗΣΕΙΣ</t>
  </si>
  <si>
    <t>ΑΠΟΖΗΜΙΩΣΗ ΠΛΗΡΩΤΕΟ ΠΟΣΟ</t>
  </si>
  <si>
    <t>ΗΜΕΡΕΣ* ΕΡΓΑΣΙΑΣ</t>
  </si>
  <si>
    <t>Ημερομηνία Έναρξης Σύμβασης</t>
  </si>
  <si>
    <t>Ημερομηνία Λήξης Σύμβασης</t>
  </si>
  <si>
    <t>πληκτρολογήστε  τις Ημερομηνίες Έναρξης και Λήξης της Σύμβασης,</t>
  </si>
  <si>
    <t>ΜΚ</t>
  </si>
  <si>
    <t>ΒΜ</t>
  </si>
  <si>
    <t>ΠΕ 1</t>
  </si>
  <si>
    <t>ΠΕ 2</t>
  </si>
  <si>
    <t>ΠΕ 3</t>
  </si>
  <si>
    <t>ΠΕ 4</t>
  </si>
  <si>
    <t>ΠΕ 5</t>
  </si>
  <si>
    <t>ΠΕ 6</t>
  </si>
  <si>
    <t>ΠΕ 7</t>
  </si>
  <si>
    <t>ΠΕ 8</t>
  </si>
  <si>
    <t>ΠΕ 9</t>
  </si>
  <si>
    <t>ΠΕ 10</t>
  </si>
  <si>
    <t>ΠΕ 11</t>
  </si>
  <si>
    <t>ΠΕ 12</t>
  </si>
  <si>
    <t>ΠΕ 13</t>
  </si>
  <si>
    <t>ΠΕ 14</t>
  </si>
  <si>
    <t>ΠΕ 15</t>
  </si>
  <si>
    <t>ΠΕ 16</t>
  </si>
  <si>
    <t>ΠΕ 17</t>
  </si>
  <si>
    <t>ΠΕ 18</t>
  </si>
  <si>
    <t>ΠΕ 19</t>
  </si>
  <si>
    <t>ΔΕ 1</t>
  </si>
  <si>
    <t>ΔΕ 2</t>
  </si>
  <si>
    <t>ΔΕ 3</t>
  </si>
  <si>
    <t>ΔΕ 4</t>
  </si>
  <si>
    <t>ΔΕ 5</t>
  </si>
  <si>
    <t>ΔΕ 6</t>
  </si>
  <si>
    <t>ΔΕ 7</t>
  </si>
  <si>
    <t>ΔΕ 8</t>
  </si>
  <si>
    <t>ΔΕ 9</t>
  </si>
  <si>
    <t>ΔΕ 10</t>
  </si>
  <si>
    <t>ΔΕ 11</t>
  </si>
  <si>
    <t>ΔΕ 12</t>
  </si>
  <si>
    <t>ΔΕ 13</t>
  </si>
  <si>
    <t xml:space="preserve">ΤΕ 1 </t>
  </si>
  <si>
    <t>ΤΕ 2</t>
  </si>
  <si>
    <t>ΤΕ 3</t>
  </si>
  <si>
    <t>ΤΕ 4</t>
  </si>
  <si>
    <t>ΤΕ 5</t>
  </si>
  <si>
    <t>ΤΕ 6</t>
  </si>
  <si>
    <t>ΤΕ 7</t>
  </si>
  <si>
    <t>ΤΕ 8</t>
  </si>
  <si>
    <t>ΤΕ 9</t>
  </si>
  <si>
    <t>ΤΕ 10</t>
  </si>
  <si>
    <t>ΤΕ 11</t>
  </si>
  <si>
    <t>ΤΕ 12</t>
  </si>
  <si>
    <t>ΤΕ 13</t>
  </si>
  <si>
    <t>ΤΕ 14</t>
  </si>
  <si>
    <t>ΤΕ 15</t>
  </si>
  <si>
    <t>ΤΕ 16</t>
  </si>
  <si>
    <t>ΤΕ 17</t>
  </si>
  <si>
    <t>ΤΕ 18</t>
  </si>
  <si>
    <t>ΤΕ 19</t>
  </si>
  <si>
    <t>ΥΕ 1</t>
  </si>
  <si>
    <t>ΥΕ 2</t>
  </si>
  <si>
    <t>ΥΕ 3</t>
  </si>
  <si>
    <t>ΥΕ 4</t>
  </si>
  <si>
    <t>ΥΕ 5</t>
  </si>
  <si>
    <t>ΥΕ 6</t>
  </si>
  <si>
    <t>ΥΕ 7</t>
  </si>
  <si>
    <t>ΥΕ 8</t>
  </si>
  <si>
    <t>ΥΕ 9</t>
  </si>
  <si>
    <t>ΥΕ 10</t>
  </si>
  <si>
    <t>ΥΕ 11</t>
  </si>
  <si>
    <t>ΥΕ 12</t>
  </si>
  <si>
    <t>ΥΕ 13</t>
  </si>
  <si>
    <t>ΤΕΚΝΑ</t>
  </si>
  <si>
    <t>ΠΟΣΟ</t>
  </si>
  <si>
    <t>ΕΠΙΔΟΜΑ ΘΕΣΗΣ</t>
  </si>
  <si>
    <r>
      <t xml:space="preserve">* </t>
    </r>
    <r>
      <rPr>
        <b/>
        <u/>
        <sz val="11"/>
        <color rgb="FF7030A0"/>
        <rFont val="Calibri"/>
        <family val="2"/>
        <charset val="161"/>
        <scheme val="minor"/>
      </rPr>
      <t>ΠΡΟΣΟΧΗ</t>
    </r>
    <r>
      <rPr>
        <b/>
        <sz val="11"/>
        <color rgb="FF7030A0"/>
        <rFont val="Calibri"/>
        <family val="2"/>
        <charset val="161"/>
        <scheme val="minor"/>
      </rPr>
      <t xml:space="preserve">: Υπολογίζονται οι ημέρες εργασίας για όλο το σχολικό έτος (από την ημερομηνία έναρξης έως την ημερομηνία λήξης της σύμβασης), αλλά </t>
    </r>
  </si>
  <si>
    <t xml:space="preserve">από αυτές αφαιρούνται οι ημέρες απουσίας, οι ημέρες άδειας άνευ αποδοχών, οι πέραν των 15 ημερών άδειες ασθενείας, όπως στη μηνιαία μισθοδοσία. </t>
  </si>
  <si>
    <t>ΑΠΟΖΗΜΙΩΣΗ ΜΗ ΛΗΦΘΕΙΣΑΣ ΑΔΕΙΑΣ ΑΝΑΠΛΗΡΩΤΩΝ</t>
  </si>
  <si>
    <t>επιλέξτε το ΜΚ, τα Τέκνα, το Επίδομα Θέσης και τις Κανονικές Άδειες που έχετε λάβει</t>
  </si>
  <si>
    <r>
      <t xml:space="preserve">Για τον ΥΠΟΛΟΓΙΣΜΟ της "ΑΠΟΖΗΜΙΩΣΗΣ ΜΗ ΛΗΦΘΕΙΣΑΣ ΑΔΕΙΑΣ", </t>
    </r>
    <r>
      <rPr>
        <b/>
        <sz val="12"/>
        <color rgb="FF006600"/>
        <rFont val="Calibri"/>
        <family val="2"/>
        <charset val="161"/>
        <scheme val="minor"/>
      </rPr>
      <t>συμπληρώστε τα ΠΡΑΣΙΝΑ ΚΕΛΙΑ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</si>
</sst>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6600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1"/>
      <color rgb="FF7030A0"/>
      <name val="Calibri"/>
      <family val="2"/>
      <charset val="161"/>
      <scheme val="minor"/>
    </font>
    <font>
      <b/>
      <u/>
      <sz val="11"/>
      <color rgb="FF7030A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b/>
      <sz val="11"/>
      <color theme="3" tint="-0.499984740745262"/>
      <name val="Calibri"/>
      <family val="2"/>
      <charset val="161"/>
      <scheme val="minor"/>
    </font>
    <font>
      <sz val="11"/>
      <color theme="3" tint="-0.499984740745262"/>
      <name val="Calibri"/>
      <family val="2"/>
      <charset val="161"/>
      <scheme val="minor"/>
    </font>
    <font>
      <b/>
      <sz val="18"/>
      <color rgb="FF0070C0"/>
      <name val="Calibri"/>
      <family val="2"/>
      <charset val="161"/>
      <scheme val="minor"/>
    </font>
    <font>
      <b/>
      <sz val="12"/>
      <color rgb="FF0066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CC"/>
      </right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NumberFormat="1" applyFont="1"/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top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 applyProtection="1">
      <alignment horizontal="center" vertical="center"/>
    </xf>
    <xf numFmtId="2" fontId="1" fillId="4" borderId="2" xfId="0" applyNumberFormat="1" applyFont="1" applyFill="1" applyBorder="1" applyAlignment="1" applyProtection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4" fontId="8" fillId="5" borderId="2" xfId="0" applyNumberFormat="1" applyFont="1" applyFill="1" applyBorder="1" applyAlignment="1" applyProtection="1">
      <alignment horizontal="center" vertical="center"/>
      <protection locked="0"/>
    </xf>
    <xf numFmtId="1" fontId="8" fillId="5" borderId="2" xfId="0" applyNumberFormat="1" applyFont="1" applyFill="1" applyBorder="1" applyAlignment="1" applyProtection="1">
      <alignment horizontal="center" vertical="center"/>
      <protection locked="0"/>
    </xf>
    <xf numFmtId="2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006600"/>
      <color rgb="FFFFFFE7"/>
      <color rgb="FFF2F0F6"/>
      <color rgb="FF6D729F"/>
      <color rgb="FFDCF8E5"/>
      <color rgb="FFA1EDB9"/>
      <color rgb="FFE9EFF7"/>
      <color rgb="FFFFFFCC"/>
      <color rgb="FF7EE69E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workbookViewId="0">
      <selection activeCell="C6" sqref="C6"/>
    </sheetView>
  </sheetViews>
  <sheetFormatPr defaultRowHeight="15"/>
  <cols>
    <col min="1" max="1" width="13.85546875" customWidth="1"/>
    <col min="2" max="2" width="11.7109375" customWidth="1"/>
    <col min="3" max="3" width="9.85546875" customWidth="1"/>
    <col min="4" max="4" width="8.28515625" customWidth="1"/>
    <col min="5" max="5" width="9.7109375" bestFit="1" customWidth="1"/>
    <col min="7" max="7" width="13.42578125" bestFit="1" customWidth="1"/>
    <col min="8" max="8" width="11.7109375" bestFit="1" customWidth="1"/>
    <col min="9" max="9" width="13.5703125" bestFit="1" customWidth="1"/>
    <col min="10" max="10" width="6.85546875" bestFit="1" customWidth="1"/>
    <col min="11" max="11" width="7.7109375" bestFit="1" customWidth="1"/>
    <col min="12" max="12" width="10.42578125" bestFit="1" customWidth="1"/>
    <col min="13" max="13" width="13.5703125" bestFit="1" customWidth="1"/>
  </cols>
  <sheetData>
    <row r="1" spans="1:13" ht="29.25" customHeight="1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21.75" customHeight="1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6.5" customHeight="1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25.5" customHeight="1" thickBot="1">
      <c r="A4" s="34" t="s">
        <v>83</v>
      </c>
      <c r="B4" s="34"/>
      <c r="C4" s="34"/>
      <c r="D4" s="35"/>
      <c r="E4" s="35"/>
      <c r="F4" s="34"/>
      <c r="G4" s="34"/>
      <c r="H4" s="34"/>
      <c r="I4" s="34"/>
      <c r="J4" s="34"/>
      <c r="K4" s="34"/>
      <c r="L4" s="34"/>
      <c r="M4" s="34"/>
    </row>
    <row r="5" spans="1:13" ht="48" customHeight="1" thickBot="1">
      <c r="A5" s="36" t="s">
        <v>8</v>
      </c>
      <c r="B5" s="36" t="s">
        <v>9</v>
      </c>
      <c r="C5" s="26" t="s">
        <v>11</v>
      </c>
      <c r="D5" s="16" t="s">
        <v>77</v>
      </c>
      <c r="E5" s="36" t="s">
        <v>79</v>
      </c>
      <c r="F5" s="36" t="s">
        <v>7</v>
      </c>
      <c r="G5" s="37" t="s">
        <v>2</v>
      </c>
      <c r="H5" s="36" t="s">
        <v>0</v>
      </c>
      <c r="I5" s="37" t="s">
        <v>1</v>
      </c>
      <c r="J5" s="37" t="s">
        <v>3</v>
      </c>
      <c r="K5" s="37" t="s">
        <v>4</v>
      </c>
      <c r="L5" s="37" t="s">
        <v>5</v>
      </c>
      <c r="M5" s="37" t="s">
        <v>6</v>
      </c>
    </row>
    <row r="6" spans="1:13" ht="41.25" customHeight="1" thickBot="1">
      <c r="A6" s="36"/>
      <c r="B6" s="36"/>
      <c r="C6" s="30" t="s">
        <v>13</v>
      </c>
      <c r="D6" s="30">
        <v>0</v>
      </c>
      <c r="E6" s="36"/>
      <c r="F6" s="36"/>
      <c r="G6" s="37"/>
      <c r="H6" s="36"/>
      <c r="I6" s="37"/>
      <c r="J6" s="37"/>
      <c r="K6" s="37"/>
      <c r="L6" s="37"/>
      <c r="M6" s="37"/>
    </row>
    <row r="7" spans="1:13" ht="41.25" customHeight="1" thickBot="1">
      <c r="A7" s="27">
        <v>43747</v>
      </c>
      <c r="B7" s="27">
        <v>44003</v>
      </c>
      <c r="C7" s="17">
        <f>VLOOKUP($C$6,$A$11:$B$74,2,FALSE)</f>
        <v>1092</v>
      </c>
      <c r="D7" s="17">
        <f>VLOOKUP($D$6,$J$11:$K$19,2,FALSE)</f>
        <v>0</v>
      </c>
      <c r="E7" s="29">
        <v>0</v>
      </c>
      <c r="F7" s="17">
        <f>$B7-$A7+1</f>
        <v>257</v>
      </c>
      <c r="G7" s="18">
        <f>ROUND(($F7*2/30)*SUM($C7:$E7)/30,2)</f>
        <v>623.65</v>
      </c>
      <c r="H7" s="28">
        <v>0</v>
      </c>
      <c r="I7" s="19">
        <f>ROUND(($F7*2/30-$H7)*SUM($C7:$E7)/30,2)</f>
        <v>623.65</v>
      </c>
      <c r="J7" s="19">
        <f>ROUND((I7*1%),2)</f>
        <v>6.24</v>
      </c>
      <c r="K7" s="19">
        <f>ROUND((I7*20%),2)</f>
        <v>124.73</v>
      </c>
      <c r="L7" s="19">
        <f>J7+K7</f>
        <v>130.97</v>
      </c>
      <c r="M7" s="20">
        <f>I7-L7</f>
        <v>492.67999999999995</v>
      </c>
    </row>
    <row r="8" spans="1:13" ht="23.25" customHeight="1">
      <c r="A8" s="1" t="s">
        <v>80</v>
      </c>
    </row>
    <row r="9" spans="1:13" ht="24" customHeight="1">
      <c r="A9" s="15" t="s">
        <v>81</v>
      </c>
    </row>
    <row r="10" spans="1:13">
      <c r="A10" s="21" t="s">
        <v>11</v>
      </c>
      <c r="B10" s="21" t="s">
        <v>12</v>
      </c>
      <c r="C10" s="21" t="s">
        <v>11</v>
      </c>
      <c r="D10" s="21" t="s">
        <v>12</v>
      </c>
      <c r="E10" s="21" t="s">
        <v>11</v>
      </c>
      <c r="F10" s="21" t="s">
        <v>12</v>
      </c>
      <c r="G10" s="21" t="s">
        <v>11</v>
      </c>
      <c r="H10" s="21" t="s">
        <v>12</v>
      </c>
      <c r="I10" s="14"/>
      <c r="J10" s="21" t="s">
        <v>77</v>
      </c>
      <c r="K10" s="21" t="s">
        <v>78</v>
      </c>
    </row>
    <row r="11" spans="1:13">
      <c r="A11" s="21" t="s">
        <v>13</v>
      </c>
      <c r="B11" s="22">
        <v>1092</v>
      </c>
      <c r="C11" s="21" t="s">
        <v>45</v>
      </c>
      <c r="D11" s="22">
        <v>873.67</v>
      </c>
      <c r="E11" s="21" t="s">
        <v>32</v>
      </c>
      <c r="F11" s="22">
        <v>722.86</v>
      </c>
      <c r="G11" s="21" t="s">
        <v>64</v>
      </c>
      <c r="H11" s="23">
        <v>780</v>
      </c>
      <c r="J11" s="23">
        <v>0</v>
      </c>
      <c r="K11" s="23">
        <v>0</v>
      </c>
    </row>
    <row r="12" spans="1:13">
      <c r="A12" s="21" t="s">
        <v>14</v>
      </c>
      <c r="B12" s="22">
        <v>1151</v>
      </c>
      <c r="C12" s="21" t="s">
        <v>46</v>
      </c>
      <c r="D12" s="22">
        <v>920.01</v>
      </c>
      <c r="E12" s="21" t="s">
        <v>33</v>
      </c>
      <c r="F12" s="22">
        <v>773.41</v>
      </c>
      <c r="G12" s="21" t="s">
        <v>65</v>
      </c>
      <c r="H12" s="23">
        <v>823</v>
      </c>
      <c r="J12" s="23">
        <v>1</v>
      </c>
      <c r="K12" s="23">
        <v>50</v>
      </c>
    </row>
    <row r="13" spans="1:13">
      <c r="A13" s="21" t="s">
        <v>15</v>
      </c>
      <c r="B13" s="22">
        <v>1210</v>
      </c>
      <c r="C13" s="21" t="s">
        <v>47</v>
      </c>
      <c r="D13" s="22">
        <v>966.35</v>
      </c>
      <c r="E13" s="21" t="s">
        <v>34</v>
      </c>
      <c r="F13" s="22">
        <v>823.96</v>
      </c>
      <c r="G13" s="21" t="s">
        <v>66</v>
      </c>
      <c r="H13" s="23">
        <v>866</v>
      </c>
      <c r="J13" s="23">
        <v>2</v>
      </c>
      <c r="K13" s="23">
        <v>70</v>
      </c>
    </row>
    <row r="14" spans="1:13">
      <c r="A14" s="21" t="s">
        <v>16</v>
      </c>
      <c r="B14" s="22">
        <v>1269</v>
      </c>
      <c r="C14" s="21" t="s">
        <v>48</v>
      </c>
      <c r="D14" s="22">
        <v>1012.6800000000001</v>
      </c>
      <c r="E14" s="21" t="s">
        <v>35</v>
      </c>
      <c r="F14" s="22">
        <v>874.51</v>
      </c>
      <c r="G14" s="21" t="s">
        <v>67</v>
      </c>
      <c r="H14" s="23">
        <v>909</v>
      </c>
      <c r="J14" s="23">
        <v>3</v>
      </c>
      <c r="K14" s="23">
        <v>120</v>
      </c>
    </row>
    <row r="15" spans="1:13">
      <c r="A15" s="21" t="s">
        <v>17</v>
      </c>
      <c r="B15" s="22">
        <v>1328</v>
      </c>
      <c r="C15" s="21" t="s">
        <v>49</v>
      </c>
      <c r="D15" s="22">
        <v>1059.02</v>
      </c>
      <c r="E15" s="21" t="s">
        <v>36</v>
      </c>
      <c r="F15" s="22">
        <v>925.06</v>
      </c>
      <c r="G15" s="21" t="s">
        <v>68</v>
      </c>
      <c r="H15" s="23">
        <v>952</v>
      </c>
      <c r="J15" s="23">
        <v>4</v>
      </c>
      <c r="K15" s="23">
        <v>170</v>
      </c>
    </row>
    <row r="16" spans="1:13">
      <c r="A16" s="21" t="s">
        <v>18</v>
      </c>
      <c r="B16" s="22">
        <v>1387</v>
      </c>
      <c r="C16" s="21" t="s">
        <v>50</v>
      </c>
      <c r="D16" s="22">
        <v>1105.3600000000001</v>
      </c>
      <c r="E16" s="21" t="s">
        <v>37</v>
      </c>
      <c r="F16" s="22">
        <v>975.61</v>
      </c>
      <c r="G16" s="21" t="s">
        <v>69</v>
      </c>
      <c r="H16" s="23">
        <v>995</v>
      </c>
      <c r="J16" s="23">
        <v>5</v>
      </c>
      <c r="K16" s="23">
        <v>240</v>
      </c>
    </row>
    <row r="17" spans="1:11">
      <c r="A17" s="21" t="s">
        <v>19</v>
      </c>
      <c r="B17" s="22">
        <v>1446</v>
      </c>
      <c r="C17" s="21" t="s">
        <v>51</v>
      </c>
      <c r="D17" s="22">
        <v>1151.7</v>
      </c>
      <c r="E17" s="21" t="s">
        <v>38</v>
      </c>
      <c r="F17" s="22">
        <v>1026.1600000000001</v>
      </c>
      <c r="G17" s="21" t="s">
        <v>70</v>
      </c>
      <c r="H17" s="23">
        <v>1038</v>
      </c>
      <c r="J17" s="23">
        <v>6</v>
      </c>
      <c r="K17" s="23">
        <v>310</v>
      </c>
    </row>
    <row r="18" spans="1:11">
      <c r="A18" s="21" t="s">
        <v>20</v>
      </c>
      <c r="B18" s="22">
        <v>1505</v>
      </c>
      <c r="C18" s="21" t="s">
        <v>52</v>
      </c>
      <c r="D18" s="22">
        <v>1198.03</v>
      </c>
      <c r="E18" s="21" t="s">
        <v>39</v>
      </c>
      <c r="F18" s="22">
        <v>1076.71</v>
      </c>
      <c r="G18" s="21" t="s">
        <v>71</v>
      </c>
      <c r="H18" s="23">
        <v>1081</v>
      </c>
      <c r="J18" s="23">
        <v>7</v>
      </c>
      <c r="K18" s="23">
        <v>380</v>
      </c>
    </row>
    <row r="19" spans="1:11">
      <c r="A19" s="21" t="s">
        <v>21</v>
      </c>
      <c r="B19" s="22">
        <v>1564</v>
      </c>
      <c r="C19" s="21" t="s">
        <v>53</v>
      </c>
      <c r="D19" s="22">
        <v>1244.3699999999999</v>
      </c>
      <c r="E19" s="21" t="s">
        <v>40</v>
      </c>
      <c r="F19" s="22">
        <v>1127.26</v>
      </c>
      <c r="G19" s="21" t="s">
        <v>72</v>
      </c>
      <c r="H19" s="23">
        <v>1124</v>
      </c>
      <c r="J19" s="23">
        <v>8</v>
      </c>
      <c r="K19" s="23">
        <v>450</v>
      </c>
    </row>
    <row r="20" spans="1:11">
      <c r="A20" s="21" t="s">
        <v>22</v>
      </c>
      <c r="B20" s="22">
        <v>1623</v>
      </c>
      <c r="C20" s="21" t="s">
        <v>54</v>
      </c>
      <c r="D20" s="22">
        <v>1290.71</v>
      </c>
      <c r="E20" s="21" t="s">
        <v>41</v>
      </c>
      <c r="F20" s="22">
        <v>1177.81</v>
      </c>
      <c r="G20" s="21" t="s">
        <v>73</v>
      </c>
      <c r="H20" s="23">
        <v>1167</v>
      </c>
    </row>
    <row r="21" spans="1:11">
      <c r="A21" s="21" t="s">
        <v>23</v>
      </c>
      <c r="B21" s="22">
        <v>1682</v>
      </c>
      <c r="C21" s="21" t="s">
        <v>55</v>
      </c>
      <c r="D21" s="22">
        <v>1337.05</v>
      </c>
      <c r="E21" s="21" t="s">
        <v>42</v>
      </c>
      <c r="F21" s="22">
        <v>1228.3600000000001</v>
      </c>
      <c r="G21" s="21" t="s">
        <v>74</v>
      </c>
      <c r="H21" s="23">
        <v>1210</v>
      </c>
    </row>
    <row r="22" spans="1:11">
      <c r="A22" s="21" t="s">
        <v>24</v>
      </c>
      <c r="B22" s="22">
        <v>1741</v>
      </c>
      <c r="C22" s="21" t="s">
        <v>56</v>
      </c>
      <c r="D22" s="22">
        <v>1383.38</v>
      </c>
      <c r="E22" s="21" t="s">
        <v>43</v>
      </c>
      <c r="F22" s="22">
        <v>1278.9100000000001</v>
      </c>
      <c r="G22" s="21" t="s">
        <v>75</v>
      </c>
      <c r="H22" s="23">
        <v>1253</v>
      </c>
    </row>
    <row r="23" spans="1:11">
      <c r="A23" s="21" t="s">
        <v>25</v>
      </c>
      <c r="B23" s="22">
        <v>1800</v>
      </c>
      <c r="C23" s="21" t="s">
        <v>57</v>
      </c>
      <c r="D23" s="22">
        <v>1429.72</v>
      </c>
      <c r="E23" s="21" t="s">
        <v>44</v>
      </c>
      <c r="F23" s="22">
        <v>1329.46</v>
      </c>
      <c r="G23" s="21" t="s">
        <v>76</v>
      </c>
      <c r="H23" s="23">
        <v>1296</v>
      </c>
    </row>
    <row r="24" spans="1:11">
      <c r="A24" s="24" t="s">
        <v>26</v>
      </c>
      <c r="B24" s="25">
        <v>1859</v>
      </c>
      <c r="C24" s="24" t="s">
        <v>58</v>
      </c>
      <c r="D24" s="25">
        <v>1476.06</v>
      </c>
      <c r="E24" s="13"/>
      <c r="F24" s="13"/>
      <c r="G24" s="13"/>
      <c r="H24" s="13"/>
    </row>
    <row r="25" spans="1:11">
      <c r="A25" s="21" t="s">
        <v>27</v>
      </c>
      <c r="B25" s="22">
        <v>1918</v>
      </c>
      <c r="C25" s="21" t="s">
        <v>59</v>
      </c>
      <c r="D25" s="22">
        <v>1522.4</v>
      </c>
      <c r="E25" s="13"/>
      <c r="F25" s="13"/>
      <c r="G25" s="13"/>
      <c r="H25" s="13"/>
    </row>
    <row r="26" spans="1:11">
      <c r="A26" s="21" t="s">
        <v>28</v>
      </c>
      <c r="B26" s="22">
        <v>1977</v>
      </c>
      <c r="C26" s="21" t="s">
        <v>60</v>
      </c>
      <c r="D26" s="22">
        <v>1568.73</v>
      </c>
      <c r="E26" s="13"/>
      <c r="F26" s="13"/>
      <c r="G26" s="13"/>
      <c r="H26" s="13"/>
    </row>
    <row r="27" spans="1:11">
      <c r="A27" s="21" t="s">
        <v>29</v>
      </c>
      <c r="B27" s="22">
        <v>2036</v>
      </c>
      <c r="C27" s="21" t="s">
        <v>61</v>
      </c>
      <c r="D27" s="22">
        <v>1615.07</v>
      </c>
      <c r="E27" s="13"/>
      <c r="F27" s="13"/>
      <c r="G27" s="13"/>
      <c r="H27" s="13"/>
    </row>
    <row r="28" spans="1:11">
      <c r="A28" s="21" t="s">
        <v>30</v>
      </c>
      <c r="B28" s="22">
        <v>2095</v>
      </c>
      <c r="C28" s="21" t="s">
        <v>62</v>
      </c>
      <c r="D28" s="22">
        <v>1661.41</v>
      </c>
      <c r="E28" s="13"/>
      <c r="F28" s="13"/>
      <c r="G28" s="13"/>
      <c r="H28" s="13"/>
    </row>
    <row r="29" spans="1:11">
      <c r="A29" s="21" t="s">
        <v>31</v>
      </c>
      <c r="B29" s="22">
        <v>2154</v>
      </c>
      <c r="C29" s="21" t="s">
        <v>63</v>
      </c>
      <c r="D29" s="22">
        <v>1707.75</v>
      </c>
      <c r="E29" s="13"/>
      <c r="F29" s="13"/>
      <c r="G29" s="13"/>
      <c r="H29" s="13"/>
    </row>
    <row r="30" spans="1:11" hidden="1">
      <c r="A30" s="4" t="s">
        <v>32</v>
      </c>
      <c r="B30" s="5">
        <v>722.86</v>
      </c>
    </row>
    <row r="31" spans="1:11" hidden="1">
      <c r="A31" s="2" t="s">
        <v>33</v>
      </c>
      <c r="B31" s="6">
        <v>773.41</v>
      </c>
    </row>
    <row r="32" spans="1:11" hidden="1">
      <c r="A32" s="2" t="s">
        <v>34</v>
      </c>
      <c r="B32" s="6">
        <v>823.96</v>
      </c>
    </row>
    <row r="33" spans="1:2" hidden="1">
      <c r="A33" s="2" t="s">
        <v>35</v>
      </c>
      <c r="B33" s="6">
        <v>874.51</v>
      </c>
    </row>
    <row r="34" spans="1:2" hidden="1">
      <c r="A34" s="2" t="s">
        <v>36</v>
      </c>
      <c r="B34" s="6">
        <v>925.06</v>
      </c>
    </row>
    <row r="35" spans="1:2" hidden="1">
      <c r="A35" s="2" t="s">
        <v>37</v>
      </c>
      <c r="B35" s="6">
        <v>975.61</v>
      </c>
    </row>
    <row r="36" spans="1:2" hidden="1">
      <c r="A36" s="2" t="s">
        <v>38</v>
      </c>
      <c r="B36" s="6">
        <v>1026.1600000000001</v>
      </c>
    </row>
    <row r="37" spans="1:2" hidden="1">
      <c r="A37" s="2" t="s">
        <v>39</v>
      </c>
      <c r="B37" s="6">
        <v>1076.71</v>
      </c>
    </row>
    <row r="38" spans="1:2" hidden="1">
      <c r="A38" s="2" t="s">
        <v>40</v>
      </c>
      <c r="B38" s="6">
        <v>1127.26</v>
      </c>
    </row>
    <row r="39" spans="1:2" hidden="1">
      <c r="A39" s="2" t="s">
        <v>41</v>
      </c>
      <c r="B39" s="6">
        <v>1177.81</v>
      </c>
    </row>
    <row r="40" spans="1:2" hidden="1">
      <c r="A40" s="2" t="s">
        <v>42</v>
      </c>
      <c r="B40" s="6">
        <v>1228.3600000000001</v>
      </c>
    </row>
    <row r="41" spans="1:2" hidden="1">
      <c r="A41" s="2" t="s">
        <v>43</v>
      </c>
      <c r="B41" s="6">
        <v>1278.9100000000001</v>
      </c>
    </row>
    <row r="42" spans="1:2" ht="15.75" hidden="1" thickBot="1">
      <c r="A42" s="3" t="s">
        <v>44</v>
      </c>
      <c r="B42" s="7">
        <v>1329.46</v>
      </c>
    </row>
    <row r="43" spans="1:2" ht="15.75" hidden="1" thickTop="1">
      <c r="A43" s="8" t="s">
        <v>45</v>
      </c>
      <c r="B43" s="9">
        <v>873.67</v>
      </c>
    </row>
    <row r="44" spans="1:2" hidden="1">
      <c r="A44" s="2" t="s">
        <v>46</v>
      </c>
      <c r="B44" s="6">
        <v>920.01</v>
      </c>
    </row>
    <row r="45" spans="1:2" hidden="1">
      <c r="A45" s="2" t="s">
        <v>47</v>
      </c>
      <c r="B45" s="6">
        <v>966.35</v>
      </c>
    </row>
    <row r="46" spans="1:2" hidden="1">
      <c r="A46" s="2" t="s">
        <v>48</v>
      </c>
      <c r="B46" s="6">
        <v>1012.6800000000001</v>
      </c>
    </row>
    <row r="47" spans="1:2" hidden="1">
      <c r="A47" s="2" t="s">
        <v>49</v>
      </c>
      <c r="B47" s="6">
        <v>1059.02</v>
      </c>
    </row>
    <row r="48" spans="1:2" hidden="1">
      <c r="A48" s="2" t="s">
        <v>50</v>
      </c>
      <c r="B48" s="6">
        <v>1105.3600000000001</v>
      </c>
    </row>
    <row r="49" spans="1:2" hidden="1">
      <c r="A49" s="2" t="s">
        <v>51</v>
      </c>
      <c r="B49" s="6">
        <v>1151.7</v>
      </c>
    </row>
    <row r="50" spans="1:2" hidden="1">
      <c r="A50" s="2" t="s">
        <v>52</v>
      </c>
      <c r="B50" s="6">
        <v>1198.03</v>
      </c>
    </row>
    <row r="51" spans="1:2" hidden="1">
      <c r="A51" s="2" t="s">
        <v>53</v>
      </c>
      <c r="B51" s="6">
        <v>1244.3699999999999</v>
      </c>
    </row>
    <row r="52" spans="1:2" hidden="1">
      <c r="A52" s="2" t="s">
        <v>54</v>
      </c>
      <c r="B52" s="6">
        <v>1290.71</v>
      </c>
    </row>
    <row r="53" spans="1:2" hidden="1">
      <c r="A53" s="2" t="s">
        <v>55</v>
      </c>
      <c r="B53" s="6">
        <v>1337.05</v>
      </c>
    </row>
    <row r="54" spans="1:2" hidden="1">
      <c r="A54" s="2" t="s">
        <v>56</v>
      </c>
      <c r="B54" s="6">
        <v>1383.38</v>
      </c>
    </row>
    <row r="55" spans="1:2" hidden="1">
      <c r="A55" s="2" t="s">
        <v>57</v>
      </c>
      <c r="B55" s="6">
        <v>1429.72</v>
      </c>
    </row>
    <row r="56" spans="1:2" hidden="1">
      <c r="A56" s="2" t="s">
        <v>58</v>
      </c>
      <c r="B56" s="6">
        <v>1476.06</v>
      </c>
    </row>
    <row r="57" spans="1:2" hidden="1">
      <c r="A57" s="2" t="s">
        <v>59</v>
      </c>
      <c r="B57" s="6">
        <v>1522.4</v>
      </c>
    </row>
    <row r="58" spans="1:2" hidden="1">
      <c r="A58" s="2" t="s">
        <v>60</v>
      </c>
      <c r="B58" s="6">
        <v>1568.73</v>
      </c>
    </row>
    <row r="59" spans="1:2" hidden="1">
      <c r="A59" s="2" t="s">
        <v>61</v>
      </c>
      <c r="B59" s="6">
        <v>1615.07</v>
      </c>
    </row>
    <row r="60" spans="1:2" hidden="1">
      <c r="A60" s="2" t="s">
        <v>62</v>
      </c>
      <c r="B60" s="6">
        <v>1661.41</v>
      </c>
    </row>
    <row r="61" spans="1:2" ht="15.75" hidden="1" thickBot="1">
      <c r="A61" s="3" t="s">
        <v>63</v>
      </c>
      <c r="B61" s="7">
        <v>1707.75</v>
      </c>
    </row>
    <row r="62" spans="1:2" ht="15.75" hidden="1" thickTop="1">
      <c r="A62" s="4" t="s">
        <v>64</v>
      </c>
      <c r="B62" s="10">
        <v>780</v>
      </c>
    </row>
    <row r="63" spans="1:2" hidden="1">
      <c r="A63" s="2" t="s">
        <v>65</v>
      </c>
      <c r="B63" s="11">
        <v>823</v>
      </c>
    </row>
    <row r="64" spans="1:2" hidden="1">
      <c r="A64" s="2" t="s">
        <v>66</v>
      </c>
      <c r="B64" s="11">
        <v>866</v>
      </c>
    </row>
    <row r="65" spans="1:2" hidden="1">
      <c r="A65" s="2" t="s">
        <v>67</v>
      </c>
      <c r="B65" s="11">
        <v>909</v>
      </c>
    </row>
    <row r="66" spans="1:2" hidden="1">
      <c r="A66" s="2" t="s">
        <v>68</v>
      </c>
      <c r="B66" s="11">
        <v>952</v>
      </c>
    </row>
    <row r="67" spans="1:2" hidden="1">
      <c r="A67" s="2" t="s">
        <v>69</v>
      </c>
      <c r="B67" s="11">
        <v>995</v>
      </c>
    </row>
    <row r="68" spans="1:2" hidden="1">
      <c r="A68" s="2" t="s">
        <v>70</v>
      </c>
      <c r="B68" s="11">
        <v>1038</v>
      </c>
    </row>
    <row r="69" spans="1:2" hidden="1">
      <c r="A69" s="2" t="s">
        <v>71</v>
      </c>
      <c r="B69" s="11">
        <v>1081</v>
      </c>
    </row>
    <row r="70" spans="1:2" hidden="1">
      <c r="A70" s="2" t="s">
        <v>72</v>
      </c>
      <c r="B70" s="11">
        <v>1124</v>
      </c>
    </row>
    <row r="71" spans="1:2" hidden="1">
      <c r="A71" s="2" t="s">
        <v>73</v>
      </c>
      <c r="B71" s="11">
        <v>1167</v>
      </c>
    </row>
    <row r="72" spans="1:2" hidden="1">
      <c r="A72" s="2" t="s">
        <v>74</v>
      </c>
      <c r="B72" s="11">
        <v>1210</v>
      </c>
    </row>
    <row r="73" spans="1:2" hidden="1">
      <c r="A73" s="2" t="s">
        <v>75</v>
      </c>
      <c r="B73" s="11">
        <v>1253</v>
      </c>
    </row>
    <row r="74" spans="1:2" ht="15.75" hidden="1" thickBot="1">
      <c r="A74" s="3" t="s">
        <v>76</v>
      </c>
      <c r="B74" s="12">
        <v>1296</v>
      </c>
    </row>
  </sheetData>
  <sheetProtection password="CC71" sheet="1" objects="1" scenarios="1"/>
  <mergeCells count="15">
    <mergeCell ref="A1:M1"/>
    <mergeCell ref="A2:M2"/>
    <mergeCell ref="A3:M3"/>
    <mergeCell ref="A4:M4"/>
    <mergeCell ref="A5:A6"/>
    <mergeCell ref="B5:B6"/>
    <mergeCell ref="E5:E6"/>
    <mergeCell ref="F5:F6"/>
    <mergeCell ref="G5:G6"/>
    <mergeCell ref="M5:M6"/>
    <mergeCell ref="H5:H6"/>
    <mergeCell ref="I5:I6"/>
    <mergeCell ref="J5:J6"/>
    <mergeCell ref="K5:K6"/>
    <mergeCell ref="L5:L6"/>
  </mergeCells>
  <dataValidations count="3">
    <dataValidation type="list" allowBlank="1" showInputMessage="1" showErrorMessage="1" error="Επιλέξτε αριθμό τέκνων" prompt="Επιλέξτε αριθμό τέκνων" sqref="D6">
      <formula1>ΤΕΚΝΑ</formula1>
    </dataValidation>
    <dataValidation type="list" allowBlank="1" showInputMessage="1" showErrorMessage="1" error="Επιλέξτε ΜΚ" prompt="Επιλέξτε ΜΚ" sqref="C6">
      <formula1>ΜΚ</formula1>
    </dataValidation>
    <dataValidation type="list" allowBlank="1" showInputMessage="1" showErrorMessage="1" error="Επιλέξτε Επίδομα Θέσης" prompt="Επιλέξτε Επίδομα Θέσης" sqref="E7">
      <formula1>"0,100,150,200,250,300,350"</formula1>
    </dataValidation>
  </dataValidations>
  <pageMargins left="0.59055118110236227" right="0.39370078740157483" top="0.39370078740157483" bottom="0.39370078740157483" header="0.19685039370078741" footer="0.19685039370078741"/>
  <pageSetup paperSize="9" scale="97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ΥΠΟΛΟΓΙΣΜΟΣ ΑΠΟΖ ΜΗ ΛΗΦΘ ΑΔΕΙΑΣ</vt:lpstr>
      <vt:lpstr>ΜΚ</vt:lpstr>
      <vt:lpstr>ΤΕΚΝΑ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Stavroula Moutogli</dc:creator>
  <cp:lastModifiedBy>Μούτογλη Σταυρούλα</cp:lastModifiedBy>
  <cp:lastPrinted>2019-10-15T09:22:33Z</cp:lastPrinted>
  <dcterms:created xsi:type="dcterms:W3CDTF">2017-11-16T07:10:54Z</dcterms:created>
  <dcterms:modified xsi:type="dcterms:W3CDTF">2019-12-20T10:56:46Z</dcterms:modified>
</cp:coreProperties>
</file>