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9812" windowHeight="9408"/>
  </bookViews>
  <sheets>
    <sheet name="ΔΙΕΥΘΥΝΣΗ Π.Ε. ΦΩΚΙΔΑΣ_Μοριοδότ" sheetId="1" r:id="rId1"/>
  </sheets>
  <calcPr calcId="124519"/>
</workbook>
</file>

<file path=xl/calcChain.xml><?xml version="1.0" encoding="utf-8"?>
<calcChain xmlns="http://schemas.openxmlformats.org/spreadsheetml/2006/main">
  <c r="BF15" i="1"/>
  <c r="BB15"/>
  <c r="AV15"/>
  <c r="AK15"/>
  <c r="AC15"/>
  <c r="T15"/>
  <c r="J15"/>
  <c r="BF6"/>
  <c r="BB6"/>
  <c r="BA6" s="1"/>
  <c r="AZ6" s="1"/>
  <c r="AV6"/>
  <c r="AK6"/>
  <c r="AC6"/>
  <c r="T6"/>
  <c r="J6"/>
  <c r="BF22"/>
  <c r="BB22"/>
  <c r="BA22" s="1"/>
  <c r="AZ22" s="1"/>
  <c r="AV22"/>
  <c r="AK22"/>
  <c r="AC22"/>
  <c r="T22"/>
  <c r="J22"/>
  <c r="BF19"/>
  <c r="BB19"/>
  <c r="BA19" s="1"/>
  <c r="AZ19" s="1"/>
  <c r="AV19"/>
  <c r="AK19"/>
  <c r="AC19"/>
  <c r="T19"/>
  <c r="J19"/>
  <c r="BF13"/>
  <c r="BB13"/>
  <c r="BA13" s="1"/>
  <c r="AZ13" s="1"/>
  <c r="AV13"/>
  <c r="AK13"/>
  <c r="AC13"/>
  <c r="T13"/>
  <c r="J13"/>
  <c r="BF20"/>
  <c r="BB20"/>
  <c r="BA20" s="1"/>
  <c r="AZ20" s="1"/>
  <c r="AV20"/>
  <c r="AK20"/>
  <c r="AC20"/>
  <c r="T20"/>
  <c r="J20"/>
  <c r="BF12"/>
  <c r="BB12"/>
  <c r="BA12" s="1"/>
  <c r="AZ12" s="1"/>
  <c r="AV12"/>
  <c r="AK12"/>
  <c r="AC12"/>
  <c r="T12"/>
  <c r="J12"/>
  <c r="BF8"/>
  <c r="BB8"/>
  <c r="BA8" s="1"/>
  <c r="AZ8" s="1"/>
  <c r="AV8"/>
  <c r="AK8"/>
  <c r="AC8"/>
  <c r="T8"/>
  <c r="J8"/>
  <c r="BF11"/>
  <c r="BB11"/>
  <c r="BA11" s="1"/>
  <c r="AZ11" s="1"/>
  <c r="AV11"/>
  <c r="AK11"/>
  <c r="AC11"/>
  <c r="T11"/>
  <c r="J11"/>
  <c r="BF18"/>
  <c r="BB18"/>
  <c r="BA18" s="1"/>
  <c r="AZ18" s="1"/>
  <c r="AV18"/>
  <c r="AK18"/>
  <c r="AC18"/>
  <c r="T18"/>
  <c r="J18"/>
  <c r="BF14"/>
  <c r="BB14"/>
  <c r="BA14" s="1"/>
  <c r="AZ14" s="1"/>
  <c r="AV14"/>
  <c r="AK14"/>
  <c r="AC14"/>
  <c r="T14"/>
  <c r="J14"/>
  <c r="BF9"/>
  <c r="BB9"/>
  <c r="BA9" s="1"/>
  <c r="AZ9" s="1"/>
  <c r="AV9"/>
  <c r="AK9"/>
  <c r="AC9"/>
  <c r="T9"/>
  <c r="J9"/>
  <c r="BF7"/>
  <c r="BB7"/>
  <c r="BA7" s="1"/>
  <c r="AZ7" s="1"/>
  <c r="AV7"/>
  <c r="AK7"/>
  <c r="AC7"/>
  <c r="T7"/>
  <c r="J7"/>
  <c r="BF17"/>
  <c r="BB17"/>
  <c r="BA17" s="1"/>
  <c r="AZ17" s="1"/>
  <c r="AV17"/>
  <c r="AK17"/>
  <c r="AC17"/>
  <c r="T17"/>
  <c r="J17"/>
  <c r="BF5"/>
  <c r="BB5"/>
  <c r="BA5" s="1"/>
  <c r="AZ5" s="1"/>
  <c r="AV5"/>
  <c r="AK5"/>
  <c r="AC5"/>
  <c r="T5"/>
  <c r="J5"/>
  <c r="BF16"/>
  <c r="BB16"/>
  <c r="BA16" s="1"/>
  <c r="AZ16" s="1"/>
  <c r="AV16"/>
  <c r="AK16"/>
  <c r="AC16"/>
  <c r="T16"/>
  <c r="J16"/>
  <c r="BF10"/>
  <c r="BB10"/>
  <c r="BA10" s="1"/>
  <c r="AZ10" s="1"/>
  <c r="AV10"/>
  <c r="AK10"/>
  <c r="AC10"/>
  <c r="T10"/>
  <c r="J10"/>
  <c r="BF21"/>
  <c r="BB21"/>
  <c r="BA21" s="1"/>
  <c r="AZ21" s="1"/>
  <c r="AV21"/>
  <c r="AK21"/>
  <c r="AC21"/>
  <c r="T21"/>
  <c r="J21"/>
  <c r="AJ21" l="1"/>
  <c r="I21" s="1"/>
  <c r="H21" s="1"/>
  <c r="AJ16"/>
  <c r="I16" s="1"/>
  <c r="H16" s="1"/>
  <c r="AJ17"/>
  <c r="I17" s="1"/>
  <c r="H17" s="1"/>
  <c r="AJ9"/>
  <c r="AJ18"/>
  <c r="AJ8"/>
  <c r="AJ12"/>
  <c r="I12" s="1"/>
  <c r="H12" s="1"/>
  <c r="AJ20"/>
  <c r="I20" s="1"/>
  <c r="H20" s="1"/>
  <c r="AJ13"/>
  <c r="I13" s="1"/>
  <c r="H13" s="1"/>
  <c r="AJ19"/>
  <c r="I19" s="1"/>
  <c r="H19" s="1"/>
  <c r="AJ22"/>
  <c r="AJ6"/>
  <c r="I6" s="1"/>
  <c r="H6" s="1"/>
  <c r="AJ15"/>
  <c r="BA15"/>
  <c r="AZ15" s="1"/>
  <c r="AJ10"/>
  <c r="I10" s="1"/>
  <c r="H10" s="1"/>
  <c r="AJ5"/>
  <c r="AJ7"/>
  <c r="AJ14"/>
  <c r="AJ11"/>
  <c r="I7"/>
  <c r="H7" s="1"/>
  <c r="I14"/>
  <c r="H14" s="1"/>
  <c r="I18"/>
  <c r="H18" s="1"/>
  <c r="I8"/>
  <c r="H8" s="1"/>
  <c r="I15"/>
  <c r="H15" s="1"/>
  <c r="I5"/>
  <c r="H5" s="1"/>
  <c r="I9"/>
  <c r="H9" s="1"/>
  <c r="I11"/>
  <c r="H11" s="1"/>
  <c r="I22"/>
  <c r="H22" s="1"/>
</calcChain>
</file>

<file path=xl/sharedStrings.xml><?xml version="1.0" encoding="utf-8"?>
<sst xmlns="http://schemas.openxmlformats.org/spreadsheetml/2006/main" count="239" uniqueCount="191">
  <si>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</si>
  <si>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</si>
  <si>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</si>
  <si>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</si>
  <si>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</si>
  <si>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</si>
  <si>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</si>
  <si>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</si>
  <si>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</si>
  <si>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</si>
  <si>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</si>
  <si>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</si>
  <si>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</si>
  <si>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</si>
  <si>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</si>
  <si>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</si>
  <si>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</si>
  <si>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</si>
  <si>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</si>
  <si>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</si>
  <si>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</si>
  <si>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</si>
  <si>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</si>
  <si>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</si>
  <si>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</si>
  <si>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</si>
  <si>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</si>
  <si>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</si>
  <si>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</si>
  <si>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</si>
  <si>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</si>
  <si>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</si>
  <si>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</si>
  <si>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</si>
  <si>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</si>
  <si>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</si>
  <si>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</si>
  <si>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</si>
  <si>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</si>
  <si>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</si>
  <si>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</si>
  <si>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</si>
  <si>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</si>
  <si>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</si>
  <si>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</si>
  <si>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</si>
  <si>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</si>
  <si>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</si>
  <si>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</si>
  <si>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</si>
  <si>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</si>
  <si>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</si>
  <si>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</si>
  <si>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</si>
  <si>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</si>
  <si>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</si>
  <si>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</si>
  <si>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</si>
  <si>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</si>
  <si>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</si>
  <si>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</si>
  <si>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</si>
  <si>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</si>
  <si>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</si>
  <si>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</si>
  <si>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</si>
  <si>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</si>
  <si>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</si>
  <si>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</si>
  <si>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</si>
  <si>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</si>
  <si>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</si>
  <si>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</si>
  <si>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</si>
  <si>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</si>
  <si>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</si>
  <si>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</si>
  <si>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</si>
  <si>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</si>
  <si>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</si>
  <si>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</si>
  <si>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</si>
  <si>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</si>
  <si>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</si>
  <si>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</si>
  <si>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</si>
  <si>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</si>
  <si>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</si>
  <si>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</si>
  <si>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</si>
  <si>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</si>
  <si>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</si>
  <si>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</si>
  <si>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</si>
  <si>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</si>
  <si>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</si>
  <si>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</si>
  <si>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</si>
  <si>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</si>
  <si>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</si>
  <si>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</si>
  <si>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</si>
  <si>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</si>
  <si>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</si>
  <si>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</si>
  <si>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</si>
  <si>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</si>
  <si>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</si>
  <si>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</si>
  <si>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</si>
  <si>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</si>
  <si>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</si>
  <si>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</si>
  <si>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</si>
  <si>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</si>
  <si>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</si>
  <si>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</si>
  <si>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</si>
  <si>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</si>
  <si>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</si>
  <si>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</si>
  <si>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</si>
  <si>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</si>
  <si>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</si>
  <si>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</si>
  <si>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</si>
  <si>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</si>
  <si>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</si>
  <si>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</si>
  <si>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</si>
  <si>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</si>
  <si>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106664009.3</t>
  </si>
  <si>
    <t>617803</t>
  </si>
  <si>
    <t>ΓΚΡΙΝΙΑΣ ΔΗΜΗΤΡΙΟΣ</t>
  </si>
  <si>
    <t>ΠΕ70</t>
  </si>
  <si>
    <t>Α/ΘΜΙΑ</t>
  </si>
  <si>
    <t>ΔΙΕΥΘΥΝΣΗ Π.Ε. ΦΩΚΙΔΑΣ</t>
  </si>
  <si>
    <t>160288007.1</t>
  </si>
  <si>
    <t>601315</t>
  </si>
  <si>
    <t>ΚΑΠΑΡΕΛΗ ΓΕΩΡΓΙΑ</t>
  </si>
  <si>
    <t>173645014.1</t>
  </si>
  <si>
    <t>620401</t>
  </si>
  <si>
    <t>ΚΑΡΑΤΖΟΓΛΗΣ ΛΟΥΚΑΣ</t>
  </si>
  <si>
    <t>176714011.2</t>
  </si>
  <si>
    <t>604542</t>
  </si>
  <si>
    <t>ΚΑΡΤΣΕΛΟΥ ΧΡΙΣΤΙΑΝΑ</t>
  </si>
  <si>
    <t>101776012.1</t>
  </si>
  <si>
    <t>224128</t>
  </si>
  <si>
    <t xml:space="preserve">Κουλού Ελένη </t>
  </si>
  <si>
    <t>ΠΕ06</t>
  </si>
  <si>
    <t>145084004.3</t>
  </si>
  <si>
    <t>585789</t>
  </si>
  <si>
    <t xml:space="preserve">ΜΑΣΟΥΡΑ ΑΙΚΑΤΕΡΙΝΗ </t>
  </si>
  <si>
    <t>145723005.1</t>
  </si>
  <si>
    <t>593448</t>
  </si>
  <si>
    <t>ΜΗΤΑΛΑΣ ΘΕΟΔΩΡΟΣ</t>
  </si>
  <si>
    <t>173581008.1</t>
  </si>
  <si>
    <t>563316</t>
  </si>
  <si>
    <t xml:space="preserve">ΜΗΤΣΟΠΟΥΛΟΣ ΑΝΑΣΤΑΣΙΟΣ </t>
  </si>
  <si>
    <t>196819000.1</t>
  </si>
  <si>
    <t>570725</t>
  </si>
  <si>
    <t>ΝΤΖΙΑΒΙΔΑΣ ΓΕΩΡΓΙΟΣ</t>
  </si>
  <si>
    <t>156832010.1</t>
  </si>
  <si>
    <t>578470</t>
  </si>
  <si>
    <t>ΠΑΠΑΣΤΑΜΟΥ ΒΑΣΙΛΙΚΗ</t>
  </si>
  <si>
    <t>104453007.1</t>
  </si>
  <si>
    <t>589483</t>
  </si>
  <si>
    <t>ΠΑΠΟΥΛΙΑΣ ΝΙΚΟΛΑΟΣ</t>
  </si>
  <si>
    <t>173413005.1</t>
  </si>
  <si>
    <t>562320</t>
  </si>
  <si>
    <t xml:space="preserve">ΣΑΛΑΓΙΑΝΝΗΣ ΗΡΑΚΛΗΣ  </t>
  </si>
  <si>
    <t>177997014.1</t>
  </si>
  <si>
    <t>620034</t>
  </si>
  <si>
    <t>ΣΙΜΙΤΣΟΠΟΥΛΟΥ ΑΣΗΜΟΥΛΑ</t>
  </si>
  <si>
    <t>ΠΕ11</t>
  </si>
  <si>
    <t>158797000.1</t>
  </si>
  <si>
    <t>573703</t>
  </si>
  <si>
    <t>ΣΚΩΤΤΗΣ ΜΙΧΑΗΛ</t>
  </si>
  <si>
    <t>117767006.1</t>
  </si>
  <si>
    <t>559493</t>
  </si>
  <si>
    <t>ΣΤΑΜΑΤΗΣ ΚΑΛΛΙΣΘΕΝΗΣ</t>
  </si>
  <si>
    <t>171747005.1</t>
  </si>
  <si>
    <t>620325</t>
  </si>
  <si>
    <t>ΤΑΛΑΜΑΓΚΑ ΑΓΓΕΛΙΚΗ</t>
  </si>
  <si>
    <t>ΠΕ79.01</t>
  </si>
  <si>
    <t>193406005.1</t>
  </si>
  <si>
    <t>576954</t>
  </si>
  <si>
    <t>134027005.1</t>
  </si>
  <si>
    <t>590318</t>
  </si>
  <si>
    <t>ΧΑΤΖΗΣ ΙΩΑΝΝΗΣ</t>
  </si>
  <si>
    <t>ΦΟΥΣΕΚΗΣ ΝΙΚΟΛΑΟΣ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</si>
</sst>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tabSelected="1" topLeftCell="A4" workbookViewId="0">
      <selection activeCell="F8" sqref="F8"/>
    </sheetView>
  </sheetViews>
  <sheetFormatPr defaultRowHeight="14.4"/>
  <cols>
    <col min="1" max="1" width="8" customWidth="1"/>
    <col min="2" max="2" width="17" customWidth="1"/>
    <col min="3" max="3" width="14.44140625" customWidth="1"/>
    <col min="4" max="4" width="27.21875" customWidth="1"/>
    <col min="5" max="5" width="8.109375" customWidth="1"/>
    <col min="6" max="6" width="9.33203125" customWidth="1"/>
    <col min="7" max="7" width="23.6640625" customWidth="1"/>
    <col min="8" max="8" width="19.6640625" customWidth="1"/>
    <col min="9" max="9" width="22.21875" customWidth="1"/>
    <col min="10" max="10" width="20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33">
        <v>1</v>
      </c>
      <c r="B5" s="33" t="s">
        <v>143</v>
      </c>
      <c r="C5" s="33" t="s">
        <v>144</v>
      </c>
      <c r="D5" s="12" t="s">
        <v>145</v>
      </c>
      <c r="E5" s="12" t="s">
        <v>134</v>
      </c>
      <c r="F5" s="12" t="s">
        <v>135</v>
      </c>
      <c r="G5" s="12" t="s">
        <v>136</v>
      </c>
      <c r="H5" s="13">
        <f>I5+AZ5</f>
        <v>38.25</v>
      </c>
      <c r="I5" s="14">
        <f>MIN(J5+T5+AC5+AJ5+AY5,$I$3)</f>
        <v>17.5</v>
      </c>
      <c r="J5" s="15">
        <f>MIN(SUM(K5:S5),$J$3)</f>
        <v>10</v>
      </c>
      <c r="K5" s="15">
        <v>0</v>
      </c>
      <c r="L5" s="15">
        <v>0</v>
      </c>
      <c r="M5" s="15">
        <v>4</v>
      </c>
      <c r="N5" s="15">
        <v>3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>MIN(SUM(U5:AB5),$T$3)</f>
        <v>2</v>
      </c>
      <c r="U5" s="15">
        <v>0</v>
      </c>
      <c r="V5" s="15">
        <v>1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</v>
      </c>
      <c r="AC5" s="16">
        <f>MIN(SUM(AD5:AI5),$AC$3)</f>
        <v>4</v>
      </c>
      <c r="AD5" s="15">
        <v>3</v>
      </c>
      <c r="AE5" s="15">
        <v>0</v>
      </c>
      <c r="AF5" s="15">
        <v>0</v>
      </c>
      <c r="AG5" s="15">
        <v>2</v>
      </c>
      <c r="AH5" s="15">
        <v>0</v>
      </c>
      <c r="AI5" s="16">
        <v>0</v>
      </c>
      <c r="AJ5" s="14">
        <f>MIN(AK5+AV5,$AJ$3)</f>
        <v>1.5</v>
      </c>
      <c r="AK5" s="14">
        <f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1.5</v>
      </c>
      <c r="AW5" s="16">
        <v>0.5</v>
      </c>
      <c r="AX5" s="17">
        <v>1</v>
      </c>
      <c r="AY5" s="16">
        <v>0</v>
      </c>
      <c r="AZ5" s="13">
        <f>MIN(BA5+BI5+BJ5,$AZ$3)</f>
        <v>20.75</v>
      </c>
      <c r="BA5" s="14">
        <f>MIN(BB5+BE5+BF5,$BA$3)</f>
        <v>13</v>
      </c>
      <c r="BB5" s="14">
        <f>MIN(SUM(BC5:BD5),$BB$3)</f>
        <v>9</v>
      </c>
      <c r="BC5" s="17">
        <v>12</v>
      </c>
      <c r="BD5" s="14">
        <v>0</v>
      </c>
      <c r="BE5" s="16">
        <v>0</v>
      </c>
      <c r="BF5" s="15">
        <f>MIN(SUM(BG5:BH5),$BF$3)</f>
        <v>4</v>
      </c>
      <c r="BG5" s="15">
        <v>2</v>
      </c>
      <c r="BH5" s="15">
        <v>2</v>
      </c>
      <c r="BI5" s="16">
        <v>0</v>
      </c>
      <c r="BJ5" s="13">
        <v>7.75</v>
      </c>
      <c r="BK5" s="16">
        <v>0</v>
      </c>
      <c r="BL5" s="13">
        <v>0</v>
      </c>
      <c r="BM5" s="14">
        <v>5.625</v>
      </c>
      <c r="BN5" s="14">
        <v>0.375</v>
      </c>
      <c r="BO5" s="14">
        <v>1.75</v>
      </c>
      <c r="BP5" s="13">
        <v>0</v>
      </c>
    </row>
    <row r="6" spans="1:68">
      <c r="A6" s="33">
        <v>2</v>
      </c>
      <c r="B6" s="33" t="s">
        <v>185</v>
      </c>
      <c r="C6" s="33" t="s">
        <v>186</v>
      </c>
      <c r="D6" s="12" t="s">
        <v>190</v>
      </c>
      <c r="E6" s="12" t="s">
        <v>174</v>
      </c>
      <c r="F6" s="12" t="s">
        <v>135</v>
      </c>
      <c r="G6" s="12" t="s">
        <v>136</v>
      </c>
      <c r="H6" s="13">
        <f>I6+AZ6</f>
        <v>33.024999999999999</v>
      </c>
      <c r="I6" s="14">
        <f>MIN(J6+T6+AC6+AJ6+AY6,$I$3)</f>
        <v>9.65</v>
      </c>
      <c r="J6" s="15">
        <f>MIN(SUM(K6:S6),$J$3)</f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3.1</v>
      </c>
      <c r="U6" s="15">
        <v>0</v>
      </c>
      <c r="V6" s="15">
        <v>1</v>
      </c>
      <c r="W6" s="16">
        <v>1</v>
      </c>
      <c r="X6" s="16">
        <v>0.6</v>
      </c>
      <c r="Y6" s="15">
        <v>0</v>
      </c>
      <c r="Z6" s="16">
        <v>0</v>
      </c>
      <c r="AA6" s="15">
        <v>0</v>
      </c>
      <c r="AB6" s="16">
        <v>0.5</v>
      </c>
      <c r="AC6" s="16">
        <f>MIN(SUM(AD6:AI6),$AC$3)</f>
        <v>1.5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0.5</v>
      </c>
      <c r="AJ6" s="14">
        <f>MIN(AK6+AV6,$AJ$3)</f>
        <v>1.05</v>
      </c>
      <c r="AK6" s="14">
        <f>MIN(SUM(AL6:AU6),$AK$3)</f>
        <v>0.3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0.25</v>
      </c>
      <c r="AR6" s="17">
        <v>0</v>
      </c>
      <c r="AS6" s="15">
        <v>0</v>
      </c>
      <c r="AT6" s="14">
        <v>0</v>
      </c>
      <c r="AU6" s="17">
        <v>0.05</v>
      </c>
      <c r="AV6" s="17">
        <f>MIN(SUM(AW6:AX6),$AV$3)</f>
        <v>0.75</v>
      </c>
      <c r="AW6" s="16">
        <v>0</v>
      </c>
      <c r="AX6" s="17">
        <v>0.75</v>
      </c>
      <c r="AY6" s="16">
        <v>0</v>
      </c>
      <c r="AZ6" s="13">
        <f>MIN(BA6+BI6+BJ6,$AZ$3)</f>
        <v>23.375</v>
      </c>
      <c r="BA6" s="14">
        <f>MIN(BB6+BE6+BF6,$BA$3)</f>
        <v>13</v>
      </c>
      <c r="BB6" s="14">
        <f>MIN(SUM(BC6:BD6),$BB$3)</f>
        <v>9</v>
      </c>
      <c r="BC6" s="17">
        <v>18.5</v>
      </c>
      <c r="BD6" s="14">
        <v>0</v>
      </c>
      <c r="BE6" s="16">
        <v>0</v>
      </c>
      <c r="BF6" s="15">
        <f>MIN(SUM(BG6:BH6),$BF$3)</f>
        <v>4</v>
      </c>
      <c r="BG6" s="15">
        <v>1</v>
      </c>
      <c r="BH6" s="15">
        <v>3</v>
      </c>
      <c r="BI6" s="16">
        <v>0</v>
      </c>
      <c r="BJ6" s="13">
        <v>10.375</v>
      </c>
      <c r="BK6" s="16">
        <v>0</v>
      </c>
      <c r="BL6" s="13">
        <v>1.3125</v>
      </c>
      <c r="BM6" s="14">
        <v>6</v>
      </c>
      <c r="BN6" s="14">
        <v>0</v>
      </c>
      <c r="BO6" s="14">
        <v>2.25</v>
      </c>
      <c r="BP6" s="13">
        <v>0.8125</v>
      </c>
    </row>
    <row r="7" spans="1:68">
      <c r="A7" s="33">
        <v>3</v>
      </c>
      <c r="B7" s="33" t="s">
        <v>150</v>
      </c>
      <c r="C7" s="33" t="s">
        <v>151</v>
      </c>
      <c r="D7" s="12" t="s">
        <v>152</v>
      </c>
      <c r="E7" s="12" t="s">
        <v>134</v>
      </c>
      <c r="F7" s="12" t="s">
        <v>135</v>
      </c>
      <c r="G7" s="12" t="s">
        <v>136</v>
      </c>
      <c r="H7" s="13">
        <f>I7+AZ7</f>
        <v>31.875</v>
      </c>
      <c r="I7" s="14">
        <f>MIN(J7+T7+AC7+AJ7+AY7,$I$3)</f>
        <v>11.75</v>
      </c>
      <c r="J7" s="15">
        <f>MIN(SUM(K7:S7),$J$3)</f>
        <v>7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4</v>
      </c>
      <c r="U7" s="15">
        <v>0</v>
      </c>
      <c r="V7" s="15">
        <v>2</v>
      </c>
      <c r="W7" s="16">
        <v>1</v>
      </c>
      <c r="X7" s="16">
        <v>0.9</v>
      </c>
      <c r="Y7" s="15">
        <v>0</v>
      </c>
      <c r="Z7" s="16">
        <v>0</v>
      </c>
      <c r="AA7" s="15">
        <v>1</v>
      </c>
      <c r="AB7" s="16">
        <v>0</v>
      </c>
      <c r="AC7" s="16">
        <f>MIN(SUM(AD7:AI7),$AC$3)</f>
        <v>0</v>
      </c>
      <c r="AD7" s="15"/>
      <c r="AE7" s="15"/>
      <c r="AF7" s="15"/>
      <c r="AG7" s="15"/>
      <c r="AH7" s="15"/>
      <c r="AI7" s="16"/>
      <c r="AJ7" s="14">
        <f>MIN(AK7+AV7,$AJ$3)</f>
        <v>0.75</v>
      </c>
      <c r="AK7" s="14">
        <f>MIN(SUM(AL7:AU7),$AK$3)</f>
        <v>0.75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0.75</v>
      </c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0</v>
      </c>
      <c r="AW7" s="16">
        <v>0</v>
      </c>
      <c r="AX7" s="17">
        <v>0</v>
      </c>
      <c r="AY7" s="16">
        <v>0</v>
      </c>
      <c r="AZ7" s="13">
        <f>MIN(BA7+BI7+BJ7,$AZ$3)</f>
        <v>20.125</v>
      </c>
      <c r="BA7" s="14">
        <f>MIN(BB7+BE7+BF7,$BA$3)</f>
        <v>12</v>
      </c>
      <c r="BB7" s="14">
        <f>MIN(SUM(BC7:BD7),$BB$3)</f>
        <v>9</v>
      </c>
      <c r="BC7" s="17">
        <v>19</v>
      </c>
      <c r="BD7" s="14">
        <v>0</v>
      </c>
      <c r="BE7" s="16">
        <v>0</v>
      </c>
      <c r="BF7" s="15">
        <f>MIN(SUM(BG7:BH7),$BF$3)</f>
        <v>3</v>
      </c>
      <c r="BG7" s="15">
        <v>0</v>
      </c>
      <c r="BH7" s="15">
        <v>3</v>
      </c>
      <c r="BI7" s="16">
        <v>0</v>
      </c>
      <c r="BJ7" s="13">
        <v>8.125</v>
      </c>
      <c r="BK7" s="16">
        <v>0</v>
      </c>
      <c r="BL7" s="13">
        <v>0</v>
      </c>
      <c r="BM7" s="14">
        <v>6</v>
      </c>
      <c r="BN7" s="14">
        <v>0</v>
      </c>
      <c r="BO7" s="14">
        <v>2.125</v>
      </c>
      <c r="BP7" s="13">
        <v>0</v>
      </c>
    </row>
    <row r="8" spans="1:68">
      <c r="A8" s="33">
        <v>4</v>
      </c>
      <c r="B8" s="33" t="s">
        <v>165</v>
      </c>
      <c r="C8" s="33" t="s">
        <v>166</v>
      </c>
      <c r="D8" s="12" t="s">
        <v>167</v>
      </c>
      <c r="E8" s="12" t="s">
        <v>134</v>
      </c>
      <c r="F8" s="12" t="s">
        <v>135</v>
      </c>
      <c r="G8" s="12" t="s">
        <v>136</v>
      </c>
      <c r="H8" s="13">
        <f>I8+AZ8</f>
        <v>29.7</v>
      </c>
      <c r="I8" s="14">
        <f>MIN(J8+T8+AC8+AJ8+AY8,$I$3)</f>
        <v>11</v>
      </c>
      <c r="J8" s="15">
        <f>MIN(SUM(K8:S8),$J$3)</f>
        <v>7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>MIN(SUM(U8:AB8),$T$3)</f>
        <v>4</v>
      </c>
      <c r="U8" s="15">
        <v>0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>MIN(SUM(AD8:AI8),$AC$3)</f>
        <v>0</v>
      </c>
      <c r="AD8" s="15"/>
      <c r="AE8" s="15"/>
      <c r="AF8" s="15"/>
      <c r="AG8" s="15"/>
      <c r="AH8" s="15"/>
      <c r="AI8" s="16"/>
      <c r="AJ8" s="14">
        <f>MIN(AK8+AV8,$AJ$3)</f>
        <v>0</v>
      </c>
      <c r="AK8" s="14">
        <f>MIN(SUM(AL8:AU8),$AK$3)</f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0</v>
      </c>
      <c r="AW8" s="16">
        <v>0</v>
      </c>
      <c r="AX8" s="17">
        <v>0</v>
      </c>
      <c r="AY8" s="16">
        <v>0</v>
      </c>
      <c r="AZ8" s="13">
        <f>MIN(BA8+BI8+BJ8,$AZ$3)</f>
        <v>18.7</v>
      </c>
      <c r="BA8" s="14">
        <f>MIN(BB8+BE8+BF8,$BA$3)</f>
        <v>12.2</v>
      </c>
      <c r="BB8" s="14">
        <f>MIN(SUM(BC8:BD8),$BB$3)</f>
        <v>9</v>
      </c>
      <c r="BC8" s="17">
        <v>16.25</v>
      </c>
      <c r="BD8" s="14">
        <v>0</v>
      </c>
      <c r="BE8" s="16">
        <v>0.2</v>
      </c>
      <c r="BF8" s="15">
        <f>MIN(SUM(BG8:BH8),$BF$3)</f>
        <v>3</v>
      </c>
      <c r="BG8" s="15">
        <v>0</v>
      </c>
      <c r="BH8" s="15">
        <v>3</v>
      </c>
      <c r="BI8" s="16">
        <v>0</v>
      </c>
      <c r="BJ8" s="13">
        <v>6.5</v>
      </c>
      <c r="BK8" s="16">
        <v>0</v>
      </c>
      <c r="BL8" s="13">
        <v>0</v>
      </c>
      <c r="BM8" s="14">
        <v>4.5</v>
      </c>
      <c r="BN8" s="14">
        <v>1.5</v>
      </c>
      <c r="BO8" s="14">
        <v>0.5</v>
      </c>
      <c r="BP8" s="13">
        <v>0</v>
      </c>
    </row>
    <row r="9" spans="1:68">
      <c r="A9" s="33">
        <v>5</v>
      </c>
      <c r="B9" s="33" t="s">
        <v>153</v>
      </c>
      <c r="C9" s="33" t="s">
        <v>154</v>
      </c>
      <c r="D9" s="12" t="s">
        <v>155</v>
      </c>
      <c r="E9" s="12" t="s">
        <v>134</v>
      </c>
      <c r="F9" s="12" t="s">
        <v>135</v>
      </c>
      <c r="G9" s="12" t="s">
        <v>136</v>
      </c>
      <c r="H9" s="13">
        <f>I9+AZ9</f>
        <v>26.424999999999997</v>
      </c>
      <c r="I9" s="14">
        <f>MIN(J9+T9+AC9+AJ9+AY9,$I$3)</f>
        <v>7.85</v>
      </c>
      <c r="J9" s="15">
        <f>MIN(SUM(K9:S9),$J$3)</f>
        <v>6</v>
      </c>
      <c r="K9" s="15">
        <v>0</v>
      </c>
      <c r="L9" s="15">
        <v>0</v>
      </c>
      <c r="M9" s="15">
        <v>4</v>
      </c>
      <c r="N9" s="15">
        <v>0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1.6</v>
      </c>
      <c r="U9" s="15">
        <v>0</v>
      </c>
      <c r="V9" s="15">
        <v>0</v>
      </c>
      <c r="W9" s="16">
        <v>0.6</v>
      </c>
      <c r="X9" s="16">
        <v>1</v>
      </c>
      <c r="Y9" s="15">
        <v>0</v>
      </c>
      <c r="Z9" s="16">
        <v>0</v>
      </c>
      <c r="AA9" s="15">
        <v>0</v>
      </c>
      <c r="AB9" s="16">
        <v>0</v>
      </c>
      <c r="AC9" s="16">
        <f>MIN(SUM(AD9:AI9),$AC$3)</f>
        <v>0</v>
      </c>
      <c r="AD9" s="15"/>
      <c r="AE9" s="15"/>
      <c r="AF9" s="15"/>
      <c r="AG9" s="15"/>
      <c r="AH9" s="15"/>
      <c r="AI9" s="16"/>
      <c r="AJ9" s="14">
        <f>MIN(AK9+AV9,$AJ$3)</f>
        <v>0.25</v>
      </c>
      <c r="AK9" s="14">
        <f>MIN(SUM(AL9:AU9),$AK$3)</f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0.25</v>
      </c>
      <c r="AW9" s="16">
        <v>0</v>
      </c>
      <c r="AX9" s="17">
        <v>0.25</v>
      </c>
      <c r="AY9" s="16">
        <v>0</v>
      </c>
      <c r="AZ9" s="13">
        <f>MIN(BA9+BI9+BJ9,$AZ$3)</f>
        <v>18.574999999999999</v>
      </c>
      <c r="BA9" s="14">
        <f>MIN(BB9+BE9+BF9,$BA$3)</f>
        <v>10.45</v>
      </c>
      <c r="BB9" s="14">
        <f>MIN(SUM(BC9:BD9),$BB$3)</f>
        <v>7.25</v>
      </c>
      <c r="BC9" s="17">
        <v>7.25</v>
      </c>
      <c r="BD9" s="14">
        <v>0</v>
      </c>
      <c r="BE9" s="16">
        <v>3.2</v>
      </c>
      <c r="BF9" s="15">
        <f>MIN(SUM(BG9:BH9),$BF$3)</f>
        <v>0</v>
      </c>
      <c r="BG9" s="15">
        <v>0</v>
      </c>
      <c r="BH9" s="15">
        <v>0</v>
      </c>
      <c r="BI9" s="16">
        <v>0</v>
      </c>
      <c r="BJ9" s="13">
        <v>8.125</v>
      </c>
      <c r="BK9" s="16">
        <v>0</v>
      </c>
      <c r="BL9" s="13">
        <v>0</v>
      </c>
      <c r="BM9" s="14">
        <v>6</v>
      </c>
      <c r="BN9" s="14">
        <v>0</v>
      </c>
      <c r="BO9" s="14">
        <v>1.625</v>
      </c>
      <c r="BP9" s="13">
        <v>0.5</v>
      </c>
    </row>
    <row r="10" spans="1:68">
      <c r="A10" s="33">
        <v>6</v>
      </c>
      <c r="B10" s="33" t="s">
        <v>137</v>
      </c>
      <c r="C10" s="33" t="s">
        <v>138</v>
      </c>
      <c r="D10" s="12" t="s">
        <v>139</v>
      </c>
      <c r="E10" s="12" t="s">
        <v>134</v>
      </c>
      <c r="F10" s="12" t="s">
        <v>135</v>
      </c>
      <c r="G10" s="12" t="s">
        <v>136</v>
      </c>
      <c r="H10" s="13">
        <f>I10+AZ10</f>
        <v>25</v>
      </c>
      <c r="I10" s="14">
        <f>MIN(J10+T10+AC10+AJ10+AY10,$I$3)</f>
        <v>8</v>
      </c>
      <c r="J10" s="15">
        <f>MIN(SUM(K10:S10),$J$3)</f>
        <v>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>MIN(SUM(U10:AB10),$T$3)</f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>MIN(SUM(AD10:AI10),$AC$3)</f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>MIN(AK10+AV10,$AJ$3)</f>
        <v>0</v>
      </c>
      <c r="AK10" s="14">
        <f>MIN(SUM(AL10:AU10),$AK$3)</f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0</v>
      </c>
      <c r="AZ10" s="13">
        <f>MIN(BA10+BI10+BJ10,$AZ$3)</f>
        <v>17</v>
      </c>
      <c r="BA10" s="14">
        <f>MIN(BB10+BE10+BF10,$BA$3)</f>
        <v>11</v>
      </c>
      <c r="BB10" s="14">
        <f>MIN(SUM(BC10:BD10),$BB$3)</f>
        <v>9</v>
      </c>
      <c r="BC10" s="17">
        <v>13.5</v>
      </c>
      <c r="BD10" s="14">
        <v>0</v>
      </c>
      <c r="BE10" s="16">
        <v>0</v>
      </c>
      <c r="BF10" s="15">
        <f>MIN(SUM(BG10:BH10),$BF$3)</f>
        <v>2</v>
      </c>
      <c r="BG10" s="15">
        <v>1</v>
      </c>
      <c r="BH10" s="15">
        <v>1</v>
      </c>
      <c r="BI10" s="16">
        <v>0</v>
      </c>
      <c r="BJ10" s="13">
        <v>6</v>
      </c>
      <c r="BK10" s="16">
        <v>0</v>
      </c>
      <c r="BL10" s="13">
        <v>0</v>
      </c>
      <c r="BM10" s="14">
        <v>5.625</v>
      </c>
      <c r="BN10" s="14">
        <v>0.375</v>
      </c>
      <c r="BO10" s="14">
        <v>0</v>
      </c>
      <c r="BP10" s="13">
        <v>0</v>
      </c>
    </row>
    <row r="11" spans="1:68">
      <c r="A11" s="33">
        <v>7</v>
      </c>
      <c r="B11" s="33" t="s">
        <v>162</v>
      </c>
      <c r="C11" s="33" t="s">
        <v>163</v>
      </c>
      <c r="D11" s="12" t="s">
        <v>164</v>
      </c>
      <c r="E11" s="12" t="s">
        <v>134</v>
      </c>
      <c r="F11" s="12" t="s">
        <v>135</v>
      </c>
      <c r="G11" s="12" t="s">
        <v>136</v>
      </c>
      <c r="H11" s="13">
        <f>I11+AZ11</f>
        <v>23.125</v>
      </c>
      <c r="I11" s="14">
        <f>MIN(J11+T11+AC11+AJ11+AY11,$I$3)</f>
        <v>5.75</v>
      </c>
      <c r="J11" s="15">
        <f>MIN(SUM(K11:S11),$J$3)</f>
        <v>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5">
        <v>0</v>
      </c>
      <c r="S11" s="15">
        <v>0</v>
      </c>
      <c r="T11" s="16">
        <f>MIN(SUM(U11:AB11),$T$3)</f>
        <v>3.5</v>
      </c>
      <c r="U11" s="15">
        <v>0</v>
      </c>
      <c r="V11" s="15">
        <v>2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>MIN(SUM(AD11:AI11),$AC$3)</f>
        <v>0</v>
      </c>
      <c r="AD11" s="15"/>
      <c r="AE11" s="15"/>
      <c r="AF11" s="15"/>
      <c r="AG11" s="15"/>
      <c r="AH11" s="15"/>
      <c r="AI11" s="16"/>
      <c r="AJ11" s="14">
        <f>MIN(AK11+AV11,$AJ$3)</f>
        <v>0.25</v>
      </c>
      <c r="AK11" s="14">
        <f>MIN(SUM(AL11:AU11),$AK$3)</f>
        <v>0.25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0.25</v>
      </c>
      <c r="AR11" s="17">
        <v>0</v>
      </c>
      <c r="AS11" s="15">
        <v>0</v>
      </c>
      <c r="AT11" s="14">
        <v>0</v>
      </c>
      <c r="AU11" s="17">
        <v>0</v>
      </c>
      <c r="AV11" s="17">
        <f>MIN(SUM(AW11:AX11),$AV$3)</f>
        <v>0</v>
      </c>
      <c r="AW11" s="16">
        <v>0</v>
      </c>
      <c r="AX11" s="17">
        <v>0</v>
      </c>
      <c r="AY11" s="16">
        <v>0</v>
      </c>
      <c r="AZ11" s="13">
        <f>MIN(BA11+BI11+BJ11,$AZ$3)</f>
        <v>17.375</v>
      </c>
      <c r="BA11" s="14">
        <f>MIN(BB11+BE11+BF11,$BA$3)</f>
        <v>12</v>
      </c>
      <c r="BB11" s="14">
        <f>MIN(SUM(BC11:BD11),$BB$3)</f>
        <v>9</v>
      </c>
      <c r="BC11" s="17">
        <v>22.25</v>
      </c>
      <c r="BD11" s="14">
        <v>0</v>
      </c>
      <c r="BE11" s="16">
        <v>0</v>
      </c>
      <c r="BF11" s="15">
        <f>MIN(SUM(BG11:BH11),$BF$3)</f>
        <v>3</v>
      </c>
      <c r="BG11" s="15">
        <v>1</v>
      </c>
      <c r="BH11" s="15">
        <v>2</v>
      </c>
      <c r="BI11" s="16">
        <v>0</v>
      </c>
      <c r="BJ11" s="13">
        <v>5.375</v>
      </c>
      <c r="BK11" s="16">
        <v>0</v>
      </c>
      <c r="BL11" s="13">
        <v>0</v>
      </c>
      <c r="BM11" s="14">
        <v>3.375</v>
      </c>
      <c r="BN11" s="14">
        <v>0</v>
      </c>
      <c r="BO11" s="14">
        <v>2</v>
      </c>
      <c r="BP11" s="13">
        <v>0</v>
      </c>
    </row>
    <row r="12" spans="1:68">
      <c r="A12" s="33">
        <v>8</v>
      </c>
      <c r="B12" s="33" t="s">
        <v>168</v>
      </c>
      <c r="C12" s="33" t="s">
        <v>169</v>
      </c>
      <c r="D12" s="12" t="s">
        <v>170</v>
      </c>
      <c r="E12" s="12" t="s">
        <v>134</v>
      </c>
      <c r="F12" s="12" t="s">
        <v>135</v>
      </c>
      <c r="G12" s="12" t="s">
        <v>136</v>
      </c>
      <c r="H12" s="13">
        <f>I12+AZ12</f>
        <v>23.125</v>
      </c>
      <c r="I12" s="14">
        <f>MIN(J12+T12+AC12+AJ12+AY12,$I$3)</f>
        <v>2</v>
      </c>
      <c r="J12" s="15">
        <f>MIN(SUM(K12:S12),$J$3)</f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>MIN(SUM(U12:AB12),$T$3)</f>
        <v>2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>MIN(SUM(AD12:AI12),$AC$3)</f>
        <v>0</v>
      </c>
      <c r="AD12" s="15"/>
      <c r="AE12" s="15"/>
      <c r="AF12" s="15"/>
      <c r="AG12" s="15"/>
      <c r="AH12" s="15"/>
      <c r="AI12" s="16"/>
      <c r="AJ12" s="14">
        <f>MIN(AK12+AV12,$AJ$3)</f>
        <v>0</v>
      </c>
      <c r="AK12" s="14">
        <f>MIN(SUM(AL12:AU12),$AK$3)</f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0</v>
      </c>
      <c r="AW12" s="16">
        <v>0</v>
      </c>
      <c r="AX12" s="17">
        <v>0</v>
      </c>
      <c r="AY12" s="16">
        <v>0</v>
      </c>
      <c r="AZ12" s="13">
        <f>MIN(BA12+BI12+BJ12,$AZ$3)</f>
        <v>21.125</v>
      </c>
      <c r="BA12" s="14">
        <f>MIN(BB12+BE12+BF12,$BA$3)</f>
        <v>12</v>
      </c>
      <c r="BB12" s="14">
        <f>MIN(SUM(BC12:BD12),$BB$3)</f>
        <v>9</v>
      </c>
      <c r="BC12" s="17">
        <v>22.75</v>
      </c>
      <c r="BD12" s="14">
        <v>0</v>
      </c>
      <c r="BE12" s="16">
        <v>0</v>
      </c>
      <c r="BF12" s="15">
        <f>MIN(SUM(BG12:BH12),$BF$3)</f>
        <v>3</v>
      </c>
      <c r="BG12" s="15">
        <v>2</v>
      </c>
      <c r="BH12" s="15">
        <v>1</v>
      </c>
      <c r="BI12" s="16">
        <v>0</v>
      </c>
      <c r="BJ12" s="13">
        <v>9.125</v>
      </c>
      <c r="BK12" s="16">
        <v>0</v>
      </c>
      <c r="BL12" s="13">
        <v>0</v>
      </c>
      <c r="BM12" s="14">
        <v>6</v>
      </c>
      <c r="BN12" s="14">
        <v>1.125</v>
      </c>
      <c r="BO12" s="14">
        <v>2</v>
      </c>
      <c r="BP12" s="13">
        <v>0</v>
      </c>
    </row>
    <row r="13" spans="1:68">
      <c r="A13" s="33">
        <v>9</v>
      </c>
      <c r="B13" s="33" t="s">
        <v>175</v>
      </c>
      <c r="C13" s="33" t="s">
        <v>176</v>
      </c>
      <c r="D13" s="12" t="s">
        <v>177</v>
      </c>
      <c r="E13" s="12" t="s">
        <v>134</v>
      </c>
      <c r="F13" s="12" t="s">
        <v>135</v>
      </c>
      <c r="G13" s="12" t="s">
        <v>136</v>
      </c>
      <c r="H13" s="13">
        <f>I13+AZ13</f>
        <v>21.6</v>
      </c>
      <c r="I13" s="14">
        <f>MIN(J13+T13+AC13+AJ13+AY13,$I$3)</f>
        <v>3</v>
      </c>
      <c r="J13" s="15">
        <f>MIN(SUM(K13:S13),$J$3)</f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>MIN(SUM(U13:AB13),$T$3)</f>
        <v>2</v>
      </c>
      <c r="U13" s="15">
        <v>0</v>
      </c>
      <c r="V13" s="15">
        <v>0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>MIN(SUM(AD13:AI13),$AC$3)</f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>MIN(AK13+AV13,$AJ$3)</f>
        <v>0</v>
      </c>
      <c r="AK13" s="14">
        <f>MIN(SUM(AL13:AU13),$AK$3)</f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0</v>
      </c>
      <c r="AW13" s="16">
        <v>0</v>
      </c>
      <c r="AX13" s="17">
        <v>0</v>
      </c>
      <c r="AY13" s="16">
        <v>0</v>
      </c>
      <c r="AZ13" s="13">
        <f>MIN(BA13+BI13+BJ13,$AZ$3)</f>
        <v>18.600000000000001</v>
      </c>
      <c r="BA13" s="14">
        <f>MIN(BB13+BE13+BF13,$BA$3)</f>
        <v>12.6</v>
      </c>
      <c r="BB13" s="14">
        <f>MIN(SUM(BC13:BD13),$BB$3)</f>
        <v>9</v>
      </c>
      <c r="BC13" s="17">
        <v>23.75</v>
      </c>
      <c r="BD13" s="14">
        <v>0</v>
      </c>
      <c r="BE13" s="16">
        <v>0.6</v>
      </c>
      <c r="BF13" s="15">
        <f>MIN(SUM(BG13:BH13),$BF$3)</f>
        <v>3</v>
      </c>
      <c r="BG13" s="15">
        <v>0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5.25</v>
      </c>
      <c r="BN13" s="14">
        <v>0.75</v>
      </c>
      <c r="BO13" s="14">
        <v>0</v>
      </c>
      <c r="BP13" s="13">
        <v>0</v>
      </c>
    </row>
    <row r="14" spans="1:68">
      <c r="A14" s="33">
        <v>10</v>
      </c>
      <c r="B14" s="33" t="s">
        <v>156</v>
      </c>
      <c r="C14" s="33" t="s">
        <v>157</v>
      </c>
      <c r="D14" s="12" t="s">
        <v>158</v>
      </c>
      <c r="E14" s="12" t="s">
        <v>134</v>
      </c>
      <c r="F14" s="12" t="s">
        <v>135</v>
      </c>
      <c r="G14" s="12" t="s">
        <v>136</v>
      </c>
      <c r="H14" s="13">
        <f>I14+AZ14</f>
        <v>21.3</v>
      </c>
      <c r="I14" s="14">
        <f>MIN(J14+T14+AC14+AJ14+AY14,$I$3)</f>
        <v>4.3</v>
      </c>
      <c r="J14" s="15">
        <f>MIN(SUM(K14:S14),$J$3)</f>
        <v>2</v>
      </c>
      <c r="K14" s="15">
        <v>0</v>
      </c>
      <c r="L14" s="15">
        <v>0</v>
      </c>
      <c r="M14" s="15">
        <v>0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>MIN(SUM(U14:AB14),$T$3)</f>
        <v>2.2999999999999998</v>
      </c>
      <c r="U14" s="15">
        <v>0</v>
      </c>
      <c r="V14" s="15">
        <v>0</v>
      </c>
      <c r="W14" s="16">
        <v>1</v>
      </c>
      <c r="X14" s="16">
        <v>0.3</v>
      </c>
      <c r="Y14" s="15">
        <v>0</v>
      </c>
      <c r="Z14" s="16">
        <v>0</v>
      </c>
      <c r="AA14" s="15">
        <v>1</v>
      </c>
      <c r="AB14" s="16">
        <v>0</v>
      </c>
      <c r="AC14" s="16">
        <f>MIN(SUM(AD14:AI14),$AC$3)</f>
        <v>0</v>
      </c>
      <c r="AD14" s="15"/>
      <c r="AE14" s="15"/>
      <c r="AF14" s="15"/>
      <c r="AG14" s="15"/>
      <c r="AH14" s="15"/>
      <c r="AI14" s="16"/>
      <c r="AJ14" s="14">
        <f>MIN(AK14+AV14,$AJ$3)</f>
        <v>0</v>
      </c>
      <c r="AK14" s="14">
        <f>MIN(SUM(AL14:AU14),$AK$3)</f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</v>
      </c>
      <c r="AW14" s="16">
        <v>0</v>
      </c>
      <c r="AX14" s="17">
        <v>0</v>
      </c>
      <c r="AY14" s="16">
        <v>0</v>
      </c>
      <c r="AZ14" s="13">
        <f>MIN(BA14+BI14+BJ14,$AZ$3)</f>
        <v>17</v>
      </c>
      <c r="BA14" s="14">
        <f>MIN(BB14+BE14+BF14,$BA$3)</f>
        <v>10</v>
      </c>
      <c r="BB14" s="14">
        <f>MIN(SUM(BC14:BD14),$BB$3)</f>
        <v>9</v>
      </c>
      <c r="BC14" s="17">
        <v>26</v>
      </c>
      <c r="BD14" s="14">
        <v>0</v>
      </c>
      <c r="BE14" s="16">
        <v>0</v>
      </c>
      <c r="BF14" s="15">
        <f>MIN(SUM(BG14:BH14),$BF$3)</f>
        <v>1</v>
      </c>
      <c r="BG14" s="15">
        <v>1</v>
      </c>
      <c r="BH14" s="15">
        <v>0</v>
      </c>
      <c r="BI14" s="16">
        <v>0</v>
      </c>
      <c r="BJ14" s="13">
        <v>7</v>
      </c>
      <c r="BK14" s="16">
        <v>0</v>
      </c>
      <c r="BL14" s="13">
        <v>0</v>
      </c>
      <c r="BM14" s="14">
        <v>4.25</v>
      </c>
      <c r="BN14" s="14">
        <v>1.75</v>
      </c>
      <c r="BO14" s="14">
        <v>1</v>
      </c>
      <c r="BP14" s="13">
        <v>0</v>
      </c>
    </row>
    <row r="15" spans="1:68">
      <c r="A15" s="33">
        <v>11</v>
      </c>
      <c r="B15" s="33" t="s">
        <v>187</v>
      </c>
      <c r="C15" s="33" t="s">
        <v>188</v>
      </c>
      <c r="D15" s="12" t="s">
        <v>189</v>
      </c>
      <c r="E15" s="12" t="s">
        <v>184</v>
      </c>
      <c r="F15" s="12" t="s">
        <v>135</v>
      </c>
      <c r="G15" s="12" t="s">
        <v>136</v>
      </c>
      <c r="H15" s="13">
        <f>I15+AZ15</f>
        <v>21.274999999999999</v>
      </c>
      <c r="I15" s="14">
        <f>MIN(J15+T15+AC15+AJ15+AY15,$I$3)</f>
        <v>7.9</v>
      </c>
      <c r="J15" s="15">
        <f>MIN(SUM(K15:S15),$J$3)</f>
        <v>7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>MIN(SUM(U15:AB15),$T$3)</f>
        <v>0.9</v>
      </c>
      <c r="U15" s="15">
        <v>0</v>
      </c>
      <c r="V15" s="15">
        <v>0</v>
      </c>
      <c r="W15" s="16">
        <v>0.9</v>
      </c>
      <c r="X15" s="16">
        <v>0</v>
      </c>
      <c r="Y15" s="15">
        <v>0</v>
      </c>
      <c r="Z15" s="16">
        <v>0</v>
      </c>
      <c r="AA15" s="15">
        <v>0</v>
      </c>
      <c r="AB15" s="16">
        <v>0</v>
      </c>
      <c r="AC15" s="16">
        <f>MIN(SUM(AD15:AI15),$AC$3)</f>
        <v>0</v>
      </c>
      <c r="AD15" s="15"/>
      <c r="AE15" s="15"/>
      <c r="AF15" s="15"/>
      <c r="AG15" s="15"/>
      <c r="AH15" s="15"/>
      <c r="AI15" s="16"/>
      <c r="AJ15" s="14">
        <f>MIN(AK15+AV15,$AJ$3)</f>
        <v>0</v>
      </c>
      <c r="AK15" s="14">
        <f>MIN(SUM(AL15:AU15),$AK$3)</f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>MIN(SUM(AW15:AX15),$AV$3)</f>
        <v>0</v>
      </c>
      <c r="AW15" s="16">
        <v>0</v>
      </c>
      <c r="AX15" s="17">
        <v>0</v>
      </c>
      <c r="AY15" s="16">
        <v>0</v>
      </c>
      <c r="AZ15" s="13">
        <f>MIN(BA15+BI15+BJ15,$AZ$3)</f>
        <v>13.375</v>
      </c>
      <c r="BA15" s="14">
        <f>MIN(BB15+BE15+BF15,$BA$3)</f>
        <v>10</v>
      </c>
      <c r="BB15" s="14">
        <f>MIN(SUM(BC15:BD15),$BB$3)</f>
        <v>9</v>
      </c>
      <c r="BC15" s="17">
        <v>16</v>
      </c>
      <c r="BD15" s="14">
        <v>0</v>
      </c>
      <c r="BE15" s="16">
        <v>0</v>
      </c>
      <c r="BF15" s="15">
        <f>MIN(SUM(BG15:BH15),$BF$3)</f>
        <v>1</v>
      </c>
      <c r="BG15" s="15">
        <v>0</v>
      </c>
      <c r="BH15" s="15">
        <v>1</v>
      </c>
      <c r="BI15" s="16">
        <v>0</v>
      </c>
      <c r="BJ15" s="13">
        <v>3.375</v>
      </c>
      <c r="BK15" s="16">
        <v>0</v>
      </c>
      <c r="BL15" s="13">
        <v>0</v>
      </c>
      <c r="BM15" s="14">
        <v>3.375</v>
      </c>
      <c r="BN15" s="14">
        <v>0</v>
      </c>
      <c r="BO15" s="14">
        <v>0</v>
      </c>
      <c r="BP15" s="13">
        <v>0</v>
      </c>
    </row>
    <row r="16" spans="1:68">
      <c r="A16" s="33">
        <v>12</v>
      </c>
      <c r="B16" s="33" t="s">
        <v>140</v>
      </c>
      <c r="C16" s="33" t="s">
        <v>141</v>
      </c>
      <c r="D16" s="12" t="s">
        <v>142</v>
      </c>
      <c r="E16" s="12" t="s">
        <v>134</v>
      </c>
      <c r="F16" s="12" t="s">
        <v>135</v>
      </c>
      <c r="G16" s="12" t="s">
        <v>136</v>
      </c>
      <c r="H16" s="13">
        <f>I16+AZ16</f>
        <v>19.5</v>
      </c>
      <c r="I16" s="14">
        <f>MIN(J16+T16+AC16+AJ16+AY16,$I$3)</f>
        <v>11</v>
      </c>
      <c r="J16" s="15">
        <f>MIN(SUM(K16:S16),$J$3)</f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>MIN(SUM(U16:AB16),$T$3)</f>
        <v>3</v>
      </c>
      <c r="U16" s="15">
        <v>0</v>
      </c>
      <c r="V16" s="15">
        <v>1</v>
      </c>
      <c r="W16" s="16">
        <v>1</v>
      </c>
      <c r="X16" s="16">
        <v>0</v>
      </c>
      <c r="Y16" s="15">
        <v>0</v>
      </c>
      <c r="Z16" s="16">
        <v>0</v>
      </c>
      <c r="AA16" s="15">
        <v>1</v>
      </c>
      <c r="AB16" s="16">
        <v>0</v>
      </c>
      <c r="AC16" s="16">
        <f>MIN(SUM(AD16:AI16),$AC$3)</f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>MIN(AK16+AV16,$AJ$3)</f>
        <v>0</v>
      </c>
      <c r="AK16" s="14">
        <f>MIN(SUM(AL16:AU16),$AK$3)</f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>MIN(SUM(AW16:AX16),$AV$3)</f>
        <v>0</v>
      </c>
      <c r="AW16" s="16"/>
      <c r="AX16" s="17"/>
      <c r="AY16" s="16"/>
      <c r="AZ16" s="13">
        <f>MIN(BA16+BI16+BJ16,$AZ$3)</f>
        <v>8.5</v>
      </c>
      <c r="BA16" s="14">
        <f>MIN(BB16+BE16+BF16,$BA$3)</f>
        <v>7.75</v>
      </c>
      <c r="BB16" s="14">
        <f>MIN(SUM(BC16:BD16),$BB$3)</f>
        <v>7.75</v>
      </c>
      <c r="BC16" s="17">
        <v>7.75</v>
      </c>
      <c r="BD16" s="14">
        <v>0</v>
      </c>
      <c r="BE16" s="16"/>
      <c r="BF16" s="15">
        <f>MIN(SUM(BG16:BH16),$BF$3)</f>
        <v>0</v>
      </c>
      <c r="BG16" s="15"/>
      <c r="BH16" s="15"/>
      <c r="BI16" s="16">
        <v>0</v>
      </c>
      <c r="BJ16" s="13">
        <v>0.75</v>
      </c>
      <c r="BK16" s="16">
        <v>0</v>
      </c>
      <c r="BL16" s="13">
        <v>0</v>
      </c>
      <c r="BM16" s="14">
        <v>0</v>
      </c>
      <c r="BN16" s="14">
        <v>0.75</v>
      </c>
      <c r="BO16" s="14">
        <v>0</v>
      </c>
      <c r="BP16" s="13">
        <v>0</v>
      </c>
    </row>
    <row r="17" spans="1:68">
      <c r="A17" s="33">
        <v>13</v>
      </c>
      <c r="B17" s="33" t="s">
        <v>146</v>
      </c>
      <c r="C17" s="33" t="s">
        <v>147</v>
      </c>
      <c r="D17" s="12" t="s">
        <v>148</v>
      </c>
      <c r="E17" s="12" t="s">
        <v>149</v>
      </c>
      <c r="F17" s="12" t="s">
        <v>135</v>
      </c>
      <c r="G17" s="12" t="s">
        <v>136</v>
      </c>
      <c r="H17" s="13">
        <f>I17+AZ17</f>
        <v>18.625</v>
      </c>
      <c r="I17" s="14">
        <f>MIN(J17+T17+AC17+AJ17+AY17,$I$3)</f>
        <v>11</v>
      </c>
      <c r="J17" s="15">
        <f>MIN(SUM(K17:S17),$J$3)</f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>MIN(SUM(U17:AB17),$T$3)</f>
        <v>1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>MIN(SUM(AD17:AI17),$AC$3)</f>
        <v>4</v>
      </c>
      <c r="AD17" s="15">
        <v>3</v>
      </c>
      <c r="AE17" s="15">
        <v>0</v>
      </c>
      <c r="AF17" s="15">
        <v>0</v>
      </c>
      <c r="AG17" s="15">
        <v>2</v>
      </c>
      <c r="AH17" s="15">
        <v>0</v>
      </c>
      <c r="AI17" s="16">
        <v>0</v>
      </c>
      <c r="AJ17" s="14">
        <f>MIN(AK17+AV17,$AJ$3)</f>
        <v>0</v>
      </c>
      <c r="AK17" s="14">
        <f>MIN(SUM(AL17:AU17),$AK$3)</f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2</v>
      </c>
      <c r="AZ17" s="13">
        <f>MIN(BA17+BI17+BJ17,$AZ$3)</f>
        <v>7.625</v>
      </c>
      <c r="BA17" s="14">
        <f>MIN(BB17+BE17+BF17,$BA$3)</f>
        <v>7.25</v>
      </c>
      <c r="BB17" s="14">
        <f>MIN(SUM(BC17:BD17),$BB$3)</f>
        <v>7.25</v>
      </c>
      <c r="BC17" s="17">
        <v>7.25</v>
      </c>
      <c r="BD17" s="14">
        <v>0</v>
      </c>
      <c r="BE17" s="16">
        <v>0</v>
      </c>
      <c r="BF17" s="15">
        <f>MIN(SUM(BG17:BH17),$BF$3)</f>
        <v>0</v>
      </c>
      <c r="BG17" s="15">
        <v>0</v>
      </c>
      <c r="BH17" s="15">
        <v>0</v>
      </c>
      <c r="BI17" s="16">
        <v>0</v>
      </c>
      <c r="BJ17" s="13">
        <v>0.375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0.375</v>
      </c>
    </row>
    <row r="18" spans="1:68">
      <c r="A18" s="33">
        <v>14</v>
      </c>
      <c r="B18" s="33" t="s">
        <v>159</v>
      </c>
      <c r="C18" s="33" t="s">
        <v>160</v>
      </c>
      <c r="D18" s="12" t="s">
        <v>161</v>
      </c>
      <c r="E18" s="12" t="s">
        <v>134</v>
      </c>
      <c r="F18" s="12" t="s">
        <v>135</v>
      </c>
      <c r="G18" s="12" t="s">
        <v>136</v>
      </c>
      <c r="H18" s="13">
        <f>I18+AZ18</f>
        <v>18.600000000000001</v>
      </c>
      <c r="I18" s="14">
        <f>MIN(J18+T18+AC18+AJ18+AY18,$I$3)</f>
        <v>3.6</v>
      </c>
      <c r="J18" s="15">
        <f>MIN(SUM(K18:S18),$J$3)</f>
        <v>2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6">
        <f>MIN(SUM(U18:AB18),$T$3)</f>
        <v>1.6</v>
      </c>
      <c r="U18" s="15">
        <v>0</v>
      </c>
      <c r="V18" s="15">
        <v>0</v>
      </c>
      <c r="W18" s="16">
        <v>0.6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>MIN(SUM(AD18:AI18),$AC$3)</f>
        <v>0</v>
      </c>
      <c r="AD18" s="15"/>
      <c r="AE18" s="15"/>
      <c r="AF18" s="15"/>
      <c r="AG18" s="15"/>
      <c r="AH18" s="15"/>
      <c r="AI18" s="16"/>
      <c r="AJ18" s="14">
        <f>MIN(AK18+AV18,$AJ$3)</f>
        <v>0</v>
      </c>
      <c r="AK18" s="14">
        <f>MIN(SUM(AL18:AU18),$AK$3)</f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>MIN(SUM(AW18:AX18),$AV$3)</f>
        <v>0</v>
      </c>
      <c r="AW18" s="16"/>
      <c r="AX18" s="17"/>
      <c r="AY18" s="16"/>
      <c r="AZ18" s="13">
        <f>MIN(BA18+BI18+BJ18,$AZ$3)</f>
        <v>15</v>
      </c>
      <c r="BA18" s="14">
        <f>MIN(BB18+BE18+BF18,$BA$3)</f>
        <v>9</v>
      </c>
      <c r="BB18" s="14">
        <f>MIN(SUM(BC18:BD18),$BB$3)</f>
        <v>9</v>
      </c>
      <c r="BC18" s="17">
        <v>24.5</v>
      </c>
      <c r="BD18" s="14">
        <v>0</v>
      </c>
      <c r="BE18" s="16"/>
      <c r="BF18" s="15">
        <f>MIN(SUM(BG18:BH18),$BF$3)</f>
        <v>0</v>
      </c>
      <c r="BG18" s="15"/>
      <c r="BH18" s="15"/>
      <c r="BI18" s="16">
        <v>0</v>
      </c>
      <c r="BJ18" s="13">
        <v>6</v>
      </c>
      <c r="BK18" s="16">
        <v>0</v>
      </c>
      <c r="BL18" s="13">
        <v>0</v>
      </c>
      <c r="BM18" s="14">
        <v>5</v>
      </c>
      <c r="BN18" s="14">
        <v>1</v>
      </c>
      <c r="BO18" s="14">
        <v>0</v>
      </c>
      <c r="BP18" s="13">
        <v>0</v>
      </c>
    </row>
    <row r="19" spans="1:68">
      <c r="A19" s="33">
        <v>15</v>
      </c>
      <c r="B19" s="33" t="s">
        <v>178</v>
      </c>
      <c r="C19" s="33" t="s">
        <v>179</v>
      </c>
      <c r="D19" s="12" t="s">
        <v>180</v>
      </c>
      <c r="E19" s="12" t="s">
        <v>134</v>
      </c>
      <c r="F19" s="12" t="s">
        <v>135</v>
      </c>
      <c r="G19" s="12" t="s">
        <v>136</v>
      </c>
      <c r="H19" s="13">
        <f>I19+AZ19</f>
        <v>17</v>
      </c>
      <c r="I19" s="14">
        <f>MIN(J19+T19+AC19+AJ19+AY19,$I$3)</f>
        <v>2</v>
      </c>
      <c r="J19" s="15">
        <f>MIN(SUM(K19:S19),$J$3)</f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>MIN(SUM(U19:AB19),$T$3)</f>
        <v>2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1</v>
      </c>
      <c r="AB19" s="16">
        <v>0</v>
      </c>
      <c r="AC19" s="16">
        <f>MIN(SUM(AD19:AI19),$AC$3)</f>
        <v>0</v>
      </c>
      <c r="AD19" s="15"/>
      <c r="AE19" s="15"/>
      <c r="AF19" s="15"/>
      <c r="AG19" s="15"/>
      <c r="AH19" s="15"/>
      <c r="AI19" s="16"/>
      <c r="AJ19" s="14">
        <f>MIN(AK19+AV19,$AJ$3)</f>
        <v>0</v>
      </c>
      <c r="AK19" s="14">
        <f>MIN(SUM(AL19:AU19),$AK$3)</f>
        <v>0</v>
      </c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>
        <f>MIN(SUM(AW19:AX19),$AV$3)</f>
        <v>0</v>
      </c>
      <c r="AW19" s="16"/>
      <c r="AX19" s="17"/>
      <c r="AY19" s="16"/>
      <c r="AZ19" s="13">
        <f>MIN(BA19+BI19+BJ19,$AZ$3)</f>
        <v>15</v>
      </c>
      <c r="BA19" s="14">
        <f>MIN(BB19+BE19+BF19,$BA$3)</f>
        <v>9</v>
      </c>
      <c r="BB19" s="14">
        <f>MIN(SUM(BC19:BD19),$BB$3)</f>
        <v>9</v>
      </c>
      <c r="BC19" s="17">
        <v>27.5</v>
      </c>
      <c r="BD19" s="14">
        <v>0</v>
      </c>
      <c r="BE19" s="16"/>
      <c r="BF19" s="15">
        <f>MIN(SUM(BG19:BH19),$BF$3)</f>
        <v>0</v>
      </c>
      <c r="BG19" s="15"/>
      <c r="BH19" s="15"/>
      <c r="BI19" s="16">
        <v>0</v>
      </c>
      <c r="BJ19" s="13">
        <v>6</v>
      </c>
      <c r="BK19" s="16">
        <v>0</v>
      </c>
      <c r="BL19" s="13">
        <v>0</v>
      </c>
      <c r="BM19" s="14">
        <v>2.5</v>
      </c>
      <c r="BN19" s="14">
        <v>3.5</v>
      </c>
      <c r="BO19" s="14">
        <v>0</v>
      </c>
      <c r="BP19" s="13">
        <v>0</v>
      </c>
    </row>
    <row r="20" spans="1:68">
      <c r="A20" s="33">
        <v>16</v>
      </c>
      <c r="B20" s="33" t="s">
        <v>171</v>
      </c>
      <c r="C20" s="33" t="s">
        <v>172</v>
      </c>
      <c r="D20" s="12" t="s">
        <v>173</v>
      </c>
      <c r="E20" s="12" t="s">
        <v>174</v>
      </c>
      <c r="F20" s="12" t="s">
        <v>135</v>
      </c>
      <c r="G20" s="12" t="s">
        <v>136</v>
      </c>
      <c r="H20" s="13">
        <f>I20+AZ20</f>
        <v>16.375</v>
      </c>
      <c r="I20" s="14">
        <f>MIN(J20+T20+AC20+AJ20+AY20,$I$3)</f>
        <v>9.875</v>
      </c>
      <c r="J20" s="15">
        <f>MIN(SUM(K20:S20),$J$3)</f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>MIN(SUM(U20:AB20),$T$3)</f>
        <v>2</v>
      </c>
      <c r="U20" s="15">
        <v>0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>MIN(SUM(AD20:AI20),$AC$3)</f>
        <v>3.5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0.5</v>
      </c>
      <c r="AJ20" s="14">
        <f>MIN(AK20+AV20,$AJ$3)</f>
        <v>0.375</v>
      </c>
      <c r="AK20" s="14">
        <f>MIN(SUM(AL20:AU20),$AK$3)</f>
        <v>0.125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0.125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0.25</v>
      </c>
      <c r="AW20" s="16">
        <v>0</v>
      </c>
      <c r="AX20" s="17">
        <v>0.25</v>
      </c>
      <c r="AY20" s="16">
        <v>0</v>
      </c>
      <c r="AZ20" s="13">
        <f>MIN(BA20+BI20+BJ20,$AZ$3)</f>
        <v>6.5</v>
      </c>
      <c r="BA20" s="14">
        <f>MIN(BB20+BE20+BF20,$BA$3)</f>
        <v>5</v>
      </c>
      <c r="BB20" s="14">
        <f>MIN(SUM(BC20:BD20),$BB$3)</f>
        <v>5</v>
      </c>
      <c r="BC20" s="17">
        <v>5</v>
      </c>
      <c r="BD20" s="14">
        <v>0</v>
      </c>
      <c r="BE20" s="16">
        <v>0</v>
      </c>
      <c r="BF20" s="15">
        <f>MIN(SUM(BG20:BH20),$BF$3)</f>
        <v>0</v>
      </c>
      <c r="BG20" s="15">
        <v>0</v>
      </c>
      <c r="BH20" s="15">
        <v>0</v>
      </c>
      <c r="BI20" s="16">
        <v>0</v>
      </c>
      <c r="BJ20" s="13">
        <v>1.5</v>
      </c>
      <c r="BK20" s="16">
        <v>0</v>
      </c>
      <c r="BL20" s="13">
        <v>0</v>
      </c>
      <c r="BM20" s="14">
        <v>0.75</v>
      </c>
      <c r="BN20" s="14">
        <v>0</v>
      </c>
      <c r="BO20" s="14">
        <v>0</v>
      </c>
      <c r="BP20" s="13">
        <v>0.75</v>
      </c>
    </row>
    <row r="21" spans="1:68">
      <c r="A21" s="33">
        <v>17</v>
      </c>
      <c r="B21" s="33" t="s">
        <v>131</v>
      </c>
      <c r="C21" s="33" t="s">
        <v>132</v>
      </c>
      <c r="D21" s="12" t="s">
        <v>133</v>
      </c>
      <c r="E21" s="12" t="s">
        <v>134</v>
      </c>
      <c r="F21" s="12" t="s">
        <v>135</v>
      </c>
      <c r="G21" s="12" t="s">
        <v>136</v>
      </c>
      <c r="H21" s="13">
        <f>I21+AZ21</f>
        <v>15.625</v>
      </c>
      <c r="I21" s="14">
        <f>MIN(J21+T21+AC21+AJ21+AY21,$I$3)</f>
        <v>7</v>
      </c>
      <c r="J21" s="15">
        <f>MIN(SUM(K21:S21),$J$3)</f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2</v>
      </c>
      <c r="U21" s="15">
        <v>0</v>
      </c>
      <c r="V21" s="15">
        <v>2</v>
      </c>
      <c r="W21" s="16">
        <v>0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>MIN(SUM(AD21:AI21),$AC$3)</f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>MIN(AK21+AV21,$AJ$3)</f>
        <v>0</v>
      </c>
      <c r="AK21" s="14">
        <f>MIN(SUM(AL21:AU21),$AK$3)</f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>MIN(SUM(AW21:AX21),$AV$3)</f>
        <v>0</v>
      </c>
      <c r="AW21" s="16"/>
      <c r="AX21" s="17"/>
      <c r="AY21" s="16"/>
      <c r="AZ21" s="13">
        <f>MIN(BA21+BI21+BJ21,$AZ$3)</f>
        <v>8.625</v>
      </c>
      <c r="BA21" s="14">
        <f>MIN(BB21+BE21+BF21,$BA$3)</f>
        <v>7.75</v>
      </c>
      <c r="BB21" s="14">
        <f>MIN(SUM(BC21:BD21),$BB$3)</f>
        <v>7.75</v>
      </c>
      <c r="BC21" s="17">
        <v>7.75</v>
      </c>
      <c r="BD21" s="14">
        <v>0</v>
      </c>
      <c r="BE21" s="16"/>
      <c r="BF21" s="15">
        <f>MIN(SUM(BG21:BH21),$BF$3)</f>
        <v>0</v>
      </c>
      <c r="BG21" s="15"/>
      <c r="BH21" s="15"/>
      <c r="BI21" s="16">
        <v>0</v>
      </c>
      <c r="BJ21" s="13">
        <v>0.875</v>
      </c>
      <c r="BK21" s="16">
        <v>0</v>
      </c>
      <c r="BL21" s="13">
        <v>0</v>
      </c>
      <c r="BM21" s="14">
        <v>0</v>
      </c>
      <c r="BN21" s="14">
        <v>0.75</v>
      </c>
      <c r="BO21" s="14">
        <v>0.125</v>
      </c>
      <c r="BP21" s="13">
        <v>0</v>
      </c>
    </row>
    <row r="22" spans="1:68">
      <c r="A22" s="33">
        <v>18</v>
      </c>
      <c r="B22" s="33" t="s">
        <v>181</v>
      </c>
      <c r="C22" s="33" t="s">
        <v>182</v>
      </c>
      <c r="D22" s="12" t="s">
        <v>183</v>
      </c>
      <c r="E22" s="12" t="s">
        <v>184</v>
      </c>
      <c r="F22" s="12" t="s">
        <v>135</v>
      </c>
      <c r="G22" s="12" t="s">
        <v>136</v>
      </c>
      <c r="H22" s="13">
        <f>I22+AZ22</f>
        <v>14.75</v>
      </c>
      <c r="I22" s="14">
        <f>MIN(J22+T22+AC22+AJ22+AY22,$I$3)</f>
        <v>8</v>
      </c>
      <c r="J22" s="15">
        <f>MIN(SUM(K22:S22),$J$3)</f>
        <v>7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>MIN(SUM(U22:AB22),$T$3)</f>
        <v>0</v>
      </c>
      <c r="U22" s="15">
        <v>0</v>
      </c>
      <c r="V22" s="15">
        <v>0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>MIN(SUM(AD22:AI22),$AC$3)</f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>MIN(AK22+AV22,$AJ$3)</f>
        <v>0</v>
      </c>
      <c r="AK22" s="14">
        <f>MIN(SUM(AL22:AU22),$AK$3)</f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>MIN(SUM(AW22:AX22),$AV$3)</f>
        <v>0</v>
      </c>
      <c r="AW22" s="16">
        <v>0</v>
      </c>
      <c r="AX22" s="17">
        <v>0</v>
      </c>
      <c r="AY22" s="16">
        <v>0</v>
      </c>
      <c r="AZ22" s="13">
        <f>MIN(BA22+BI22+BJ22,$AZ$3)</f>
        <v>6.75</v>
      </c>
      <c r="BA22" s="14">
        <f>MIN(BB22+BE22+BF22,$BA$3)</f>
        <v>6.25</v>
      </c>
      <c r="BB22" s="14">
        <f>MIN(SUM(BC22:BD22),$BB$3)</f>
        <v>5.25</v>
      </c>
      <c r="BC22" s="17">
        <v>5.25</v>
      </c>
      <c r="BD22" s="14">
        <v>0</v>
      </c>
      <c r="BE22" s="16">
        <v>0</v>
      </c>
      <c r="BF22" s="15">
        <f>MIN(SUM(BG22:BH22),$BF$3)</f>
        <v>1</v>
      </c>
      <c r="BG22" s="15">
        <v>0</v>
      </c>
      <c r="BH22" s="15">
        <v>1</v>
      </c>
      <c r="BI22" s="16">
        <v>0</v>
      </c>
      <c r="BJ22" s="13">
        <v>0.5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0.5</v>
      </c>
    </row>
  </sheetData>
  <sortState ref="A5:BP22">
    <sortCondition descending="1" ref="H5:H22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ΦΩΚΙΔΑΣ_Μοριοδότ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ΑΜΑΛΙΑ ΠΑΠΑΙΩΑΝΝΟΥ</dc:creator>
  <cp:lastModifiedBy>Litsa Kokkinou</cp:lastModifiedBy>
  <dcterms:created xsi:type="dcterms:W3CDTF">2023-02-09T11:45:30Z</dcterms:created>
  <dcterms:modified xsi:type="dcterms:W3CDTF">2023-02-21T17:07:35Z</dcterms:modified>
</cp:coreProperties>
</file>