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ΔΙΕΥΘΥΝΣΗ Π.Ε. ΦΩΚΙΔΑΣ_Μοριοδότ" sheetId="1" r:id="rId1"/>
  </sheets>
  <calcPr calcId="144525"/>
</workbook>
</file>

<file path=xl/calcChain.xml><?xml version="1.0" encoding="utf-8"?>
<calcChain xmlns="http://schemas.openxmlformats.org/spreadsheetml/2006/main">
  <c r="BF15" i="1" l="1"/>
  <c r="BB15" i="1"/>
  <c r="BA15" i="1" s="1"/>
  <c r="AZ15" i="1" s="1"/>
  <c r="AV15" i="1"/>
  <c r="AK15" i="1"/>
  <c r="AC15" i="1"/>
  <c r="T15" i="1"/>
  <c r="J15" i="1"/>
  <c r="BF6" i="1"/>
  <c r="BB6" i="1"/>
  <c r="BA6" i="1" s="1"/>
  <c r="AZ6" i="1" s="1"/>
  <c r="AV6" i="1"/>
  <c r="AK6" i="1"/>
  <c r="AC6" i="1"/>
  <c r="T6" i="1"/>
  <c r="J6" i="1"/>
  <c r="BF22" i="1"/>
  <c r="BB22" i="1"/>
  <c r="AV22" i="1"/>
  <c r="AK22" i="1"/>
  <c r="AC22" i="1"/>
  <c r="T22" i="1"/>
  <c r="J22" i="1"/>
  <c r="BF19" i="1"/>
  <c r="BB19" i="1"/>
  <c r="BA19" i="1" s="1"/>
  <c r="AZ19" i="1" s="1"/>
  <c r="AV19" i="1"/>
  <c r="AK19" i="1"/>
  <c r="AC19" i="1"/>
  <c r="T19" i="1"/>
  <c r="J19" i="1"/>
  <c r="BF13" i="1"/>
  <c r="BB13" i="1"/>
  <c r="BA13" i="1" s="1"/>
  <c r="AZ13" i="1" s="1"/>
  <c r="AV13" i="1"/>
  <c r="AK13" i="1"/>
  <c r="AC13" i="1"/>
  <c r="T13" i="1"/>
  <c r="J13" i="1"/>
  <c r="BF20" i="1"/>
  <c r="BB20" i="1"/>
  <c r="BA20" i="1" s="1"/>
  <c r="AZ20" i="1" s="1"/>
  <c r="AV20" i="1"/>
  <c r="AK20" i="1"/>
  <c r="AC20" i="1"/>
  <c r="T20" i="1"/>
  <c r="J20" i="1"/>
  <c r="BF12" i="1"/>
  <c r="BB12" i="1"/>
  <c r="AV12" i="1"/>
  <c r="AK12" i="1"/>
  <c r="AC12" i="1"/>
  <c r="T12" i="1"/>
  <c r="J12" i="1"/>
  <c r="BF8" i="1"/>
  <c r="BB8" i="1"/>
  <c r="BA8" i="1" s="1"/>
  <c r="AZ8" i="1" s="1"/>
  <c r="AV8" i="1"/>
  <c r="AK8" i="1"/>
  <c r="AC8" i="1"/>
  <c r="T8" i="1"/>
  <c r="J8" i="1"/>
  <c r="BF11" i="1"/>
  <c r="BB11" i="1"/>
  <c r="BA11" i="1" s="1"/>
  <c r="AZ11" i="1" s="1"/>
  <c r="AV11" i="1"/>
  <c r="AK11" i="1"/>
  <c r="AC11" i="1"/>
  <c r="T11" i="1"/>
  <c r="J11" i="1"/>
  <c r="BF18" i="1"/>
  <c r="BB18" i="1"/>
  <c r="BA18" i="1" s="1"/>
  <c r="AZ18" i="1" s="1"/>
  <c r="AV18" i="1"/>
  <c r="AK18" i="1"/>
  <c r="AC18" i="1"/>
  <c r="T18" i="1"/>
  <c r="J18" i="1"/>
  <c r="BF14" i="1"/>
  <c r="BB14" i="1"/>
  <c r="AV14" i="1"/>
  <c r="AK14" i="1"/>
  <c r="AC14" i="1"/>
  <c r="T14" i="1"/>
  <c r="J14" i="1"/>
  <c r="BF9" i="1"/>
  <c r="BB9" i="1"/>
  <c r="BA9" i="1" s="1"/>
  <c r="AZ9" i="1" s="1"/>
  <c r="AV9" i="1"/>
  <c r="AK9" i="1"/>
  <c r="AC9" i="1"/>
  <c r="T9" i="1"/>
  <c r="J9" i="1"/>
  <c r="BF7" i="1"/>
  <c r="BB7" i="1"/>
  <c r="BA7" i="1" s="1"/>
  <c r="AZ7" i="1" s="1"/>
  <c r="AV7" i="1"/>
  <c r="AK7" i="1"/>
  <c r="AC7" i="1"/>
  <c r="T7" i="1"/>
  <c r="J7" i="1"/>
  <c r="BF17" i="1"/>
  <c r="BB17" i="1"/>
  <c r="AV17" i="1"/>
  <c r="AK17" i="1"/>
  <c r="AC17" i="1"/>
  <c r="T17" i="1"/>
  <c r="J17" i="1"/>
  <c r="BF5" i="1"/>
  <c r="BB5" i="1"/>
  <c r="BA5" i="1" s="1"/>
  <c r="AZ5" i="1" s="1"/>
  <c r="AV5" i="1"/>
  <c r="AK5" i="1"/>
  <c r="AC5" i="1"/>
  <c r="T5" i="1"/>
  <c r="J5" i="1"/>
  <c r="BF16" i="1"/>
  <c r="BB16" i="1"/>
  <c r="BA16" i="1" s="1"/>
  <c r="AZ16" i="1" s="1"/>
  <c r="AV16" i="1"/>
  <c r="AK16" i="1"/>
  <c r="AC16" i="1"/>
  <c r="T16" i="1"/>
  <c r="J16" i="1"/>
  <c r="BF10" i="1"/>
  <c r="BB10" i="1"/>
  <c r="BA10" i="1" s="1"/>
  <c r="AZ10" i="1" s="1"/>
  <c r="AV10" i="1"/>
  <c r="AK10" i="1"/>
  <c r="AC10" i="1"/>
  <c r="T10" i="1"/>
  <c r="J10" i="1"/>
  <c r="BF21" i="1"/>
  <c r="BB21" i="1"/>
  <c r="AV21" i="1"/>
  <c r="AK21" i="1"/>
  <c r="AC21" i="1"/>
  <c r="T21" i="1"/>
  <c r="J21" i="1"/>
  <c r="BA14" i="1" l="1"/>
  <c r="AZ14" i="1" s="1"/>
  <c r="BA12" i="1"/>
  <c r="AZ12" i="1" s="1"/>
  <c r="BA22" i="1"/>
  <c r="AZ22" i="1" s="1"/>
  <c r="BA21" i="1"/>
  <c r="AZ21" i="1" s="1"/>
  <c r="BA17" i="1"/>
  <c r="AZ17" i="1" s="1"/>
  <c r="AJ21" i="1"/>
  <c r="I21" i="1" s="1"/>
  <c r="H21" i="1" s="1"/>
  <c r="AJ10" i="1"/>
  <c r="I10" i="1" s="1"/>
  <c r="H10" i="1" s="1"/>
  <c r="AJ16" i="1"/>
  <c r="AJ5" i="1"/>
  <c r="AJ17" i="1"/>
  <c r="I17" i="1" s="1"/>
  <c r="H17" i="1" s="1"/>
  <c r="AJ7" i="1"/>
  <c r="AJ9" i="1"/>
  <c r="AJ14" i="1"/>
  <c r="I14" i="1" s="1"/>
  <c r="H14" i="1" s="1"/>
  <c r="AJ18" i="1"/>
  <c r="I18" i="1" s="1"/>
  <c r="H18" i="1" s="1"/>
  <c r="AJ11" i="1"/>
  <c r="I11" i="1" s="1"/>
  <c r="H11" i="1" s="1"/>
  <c r="AJ8" i="1"/>
  <c r="AJ12" i="1"/>
  <c r="AJ20" i="1"/>
  <c r="I20" i="1" s="1"/>
  <c r="H20" i="1" s="1"/>
  <c r="AJ13" i="1"/>
  <c r="I13" i="1" s="1"/>
  <c r="H13" i="1" s="1"/>
  <c r="AJ19" i="1"/>
  <c r="AJ22" i="1"/>
  <c r="I22" i="1" s="1"/>
  <c r="H22" i="1" s="1"/>
  <c r="AJ6" i="1"/>
  <c r="I6" i="1" s="1"/>
  <c r="H6" i="1" s="1"/>
  <c r="AJ15" i="1"/>
  <c r="I16" i="1"/>
  <c r="I7" i="1"/>
  <c r="H7" i="1" s="1"/>
  <c r="I8" i="1"/>
  <c r="H8" i="1" s="1"/>
  <c r="I12" i="1"/>
  <c r="I19" i="1"/>
  <c r="H19" i="1" s="1"/>
  <c r="I15" i="1"/>
  <c r="H15" i="1" s="1"/>
  <c r="H16" i="1"/>
  <c r="H12" i="1"/>
  <c r="I5" i="1"/>
  <c r="H5" i="1" s="1"/>
  <c r="I9" i="1"/>
  <c r="H9" i="1" s="1"/>
</calcChain>
</file>

<file path=xl/sharedStrings.xml><?xml version="1.0" encoding="utf-8"?>
<sst xmlns="http://schemas.openxmlformats.org/spreadsheetml/2006/main" count="239" uniqueCount="191">
  <si>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</si>
  <si>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</si>
  <si>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</si>
  <si>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</si>
  <si>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</si>
  <si>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</si>
  <si>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</si>
  <si>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</si>
  <si>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</si>
  <si>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</si>
  <si>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</si>
  <si>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</si>
  <si>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</si>
  <si>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</si>
  <si>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</si>
  <si>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</si>
  <si>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</si>
  <si>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</si>
  <si>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</si>
  <si>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</si>
  <si>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</si>
  <si>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</si>
  <si>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</si>
  <si>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</si>
  <si>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</si>
  <si>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</si>
  <si>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</si>
  <si>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</si>
  <si>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</si>
  <si>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</si>
  <si>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</si>
  <si>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</si>
  <si>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</si>
  <si>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</si>
  <si>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</si>
  <si>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</si>
  <si>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</si>
  <si>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</si>
  <si>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</si>
  <si>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</si>
  <si>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</si>
  <si>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</si>
  <si>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</si>
  <si>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</si>
  <si>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</si>
  <si>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</si>
  <si>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</si>
  <si>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</si>
  <si>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</si>
  <si>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</si>
  <si>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</si>
  <si>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</si>
  <si>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</si>
  <si>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</si>
  <si>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</si>
  <si>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</si>
  <si>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</si>
  <si>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</si>
  <si>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</si>
  <si>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</si>
  <si>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</si>
  <si>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</si>
  <si>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</si>
  <si>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</si>
  <si>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</si>
  <si>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</si>
  <si>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</si>
  <si>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</si>
  <si>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</si>
  <si>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</si>
  <si>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</si>
  <si>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</si>
  <si>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</si>
  <si>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</si>
  <si>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</si>
  <si>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</si>
  <si>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</si>
  <si>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</si>
  <si>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</si>
  <si>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</si>
  <si>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</si>
  <si>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</si>
  <si>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</si>
  <si>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</si>
  <si>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</si>
  <si>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</si>
  <si>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</si>
  <si>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</si>
  <si>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</si>
  <si>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</si>
  <si>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</si>
  <si>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</si>
  <si>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</si>
  <si>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</si>
  <si>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</si>
  <si>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</si>
  <si>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</si>
  <si>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</si>
  <si>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</si>
  <si>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</si>
  <si>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</si>
  <si>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</si>
  <si>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</si>
  <si>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</si>
  <si>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</si>
  <si>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</si>
  <si>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</si>
  <si>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</si>
  <si>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</si>
  <si>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</si>
  <si>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</si>
  <si>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</si>
  <si>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</si>
  <si>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</si>
  <si>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</si>
  <si>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</si>
  <si>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</si>
  <si>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</si>
  <si>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</si>
  <si>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</si>
  <si>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</si>
  <si>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</si>
  <si>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</si>
  <si>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</si>
  <si>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</si>
  <si>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</si>
  <si>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</si>
  <si>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</si>
  <si>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</si>
  <si>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</si>
  <si>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</si>
  <si>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106664009.3</t>
  </si>
  <si>
    <t>617803</t>
  </si>
  <si>
    <t>ΓΚΡΙΝΙΑΣ ΔΗΜΗΤΡΙΟΣ</t>
  </si>
  <si>
    <t>ΠΕ70</t>
  </si>
  <si>
    <t>Α/ΘΜΙΑ</t>
  </si>
  <si>
    <t>ΔΙΕΥΘΥΝΣΗ Π.Ε. ΦΩΚΙΔΑΣ</t>
  </si>
  <si>
    <t>160288007.1</t>
  </si>
  <si>
    <t>601315</t>
  </si>
  <si>
    <t>ΚΑΠΑΡΕΛΗ ΓΕΩΡΓΙΑ</t>
  </si>
  <si>
    <t>173645014.1</t>
  </si>
  <si>
    <t>620401</t>
  </si>
  <si>
    <t>ΚΑΡΑΤΖΟΓΛΗΣ ΛΟΥΚΑΣ</t>
  </si>
  <si>
    <t>176714011.2</t>
  </si>
  <si>
    <t>604542</t>
  </si>
  <si>
    <t>ΚΑΡΤΣΕΛΟΥ ΧΡΙΣΤΙΑΝΑ</t>
  </si>
  <si>
    <t>101776012.1</t>
  </si>
  <si>
    <t>224128</t>
  </si>
  <si>
    <t xml:space="preserve">Κουλού Ελένη </t>
  </si>
  <si>
    <t>ΠΕ06</t>
  </si>
  <si>
    <t>145084004.3</t>
  </si>
  <si>
    <t>585789</t>
  </si>
  <si>
    <t xml:space="preserve">ΜΑΣΟΥΡΑ ΑΙΚΑΤΕΡΙΝΗ </t>
  </si>
  <si>
    <t>145723005.1</t>
  </si>
  <si>
    <t>593448</t>
  </si>
  <si>
    <t>ΜΗΤΑΛΑΣ ΘΕΟΔΩΡΟΣ</t>
  </si>
  <si>
    <t>173581008.1</t>
  </si>
  <si>
    <t>563316</t>
  </si>
  <si>
    <t xml:space="preserve">ΜΗΤΣΟΠΟΥΛΟΣ ΑΝΑΣΤΑΣΙΟΣ </t>
  </si>
  <si>
    <t>196819000.1</t>
  </si>
  <si>
    <t>570725</t>
  </si>
  <si>
    <t>ΝΤΖΙΑΒΙΔΑΣ ΓΕΩΡΓΙΟΣ</t>
  </si>
  <si>
    <t>156832010.1</t>
  </si>
  <si>
    <t>578470</t>
  </si>
  <si>
    <t>ΠΑΠΑΣΤΑΜΟΥ ΒΑΣΙΛΙΚΗ</t>
  </si>
  <si>
    <t>104453007.1</t>
  </si>
  <si>
    <t>589483</t>
  </si>
  <si>
    <t>ΠΑΠΟΥΛΙΑΣ ΝΙΚΟΛΑΟΣ</t>
  </si>
  <si>
    <t>173413005.1</t>
  </si>
  <si>
    <t>562320</t>
  </si>
  <si>
    <t xml:space="preserve">ΣΑΛΑΓΙΑΝΝΗΣ ΗΡΑΚΛΗΣ  </t>
  </si>
  <si>
    <t>177997014.1</t>
  </si>
  <si>
    <t>620034</t>
  </si>
  <si>
    <t>ΣΙΜΙΤΣΟΠΟΥΛΟΥ ΑΣΗΜΟΥΛΑ</t>
  </si>
  <si>
    <t>ΠΕ11</t>
  </si>
  <si>
    <t>158797000.1</t>
  </si>
  <si>
    <t>573703</t>
  </si>
  <si>
    <t>ΣΚΩΤΤΗΣ ΜΙΧΑΗΛ</t>
  </si>
  <si>
    <t>117767006.1</t>
  </si>
  <si>
    <t>559493</t>
  </si>
  <si>
    <t>ΣΤΑΜΑΤΗΣ ΚΑΛΛΙΣΘΕΝΗΣ</t>
  </si>
  <si>
    <t>171747005.1</t>
  </si>
  <si>
    <t>620325</t>
  </si>
  <si>
    <t>ΤΑΛΑΜΑΓΚΑ ΑΓΓΕΛΙΚΗ</t>
  </si>
  <si>
    <t>ΠΕ79.01</t>
  </si>
  <si>
    <t>193406005.1</t>
  </si>
  <si>
    <t>576954</t>
  </si>
  <si>
    <t>134027005.1</t>
  </si>
  <si>
    <t>590318</t>
  </si>
  <si>
    <t>ΧΑΤΖΗΣ ΙΩΑΝΝΗΣ</t>
  </si>
  <si>
    <t xml:space="preserve">ΦΟΥΣΕΚΗΣ ΝΙΚΟΛΑΟΣ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</si>
</sst>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2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P9" sqref="BP9"/>
    </sheetView>
  </sheetViews>
  <sheetFormatPr defaultRowHeight="15" x14ac:dyDescent="0.25"/>
  <cols>
    <col min="1" max="1" width="8" customWidth="1"/>
    <col min="2" max="2" width="17" customWidth="1"/>
    <col min="3" max="3" width="17.7109375" customWidth="1"/>
    <col min="4" max="4" width="35.28515625" customWidth="1"/>
    <col min="5" max="5" width="6.140625" customWidth="1"/>
    <col min="6" max="6" width="9.28515625" customWidth="1"/>
    <col min="7" max="7" width="16.7109375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 x14ac:dyDescent="0.25">
      <c r="A1" s="32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29" t="s">
        <v>7</v>
      </c>
      <c r="I1" s="26" t="s">
        <v>8</v>
      </c>
      <c r="J1" s="22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22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22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22" t="s">
        <v>35</v>
      </c>
      <c r="AK1" s="29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29" t="s">
        <v>47</v>
      </c>
      <c r="AW1" s="18" t="s">
        <v>48</v>
      </c>
      <c r="AX1" s="18" t="s">
        <v>49</v>
      </c>
      <c r="AY1" s="22" t="s">
        <v>50</v>
      </c>
      <c r="AZ1" s="26" t="s">
        <v>51</v>
      </c>
      <c r="BA1" s="28" t="s">
        <v>52</v>
      </c>
      <c r="BB1" s="24" t="s">
        <v>53</v>
      </c>
      <c r="BC1" s="18" t="s">
        <v>54</v>
      </c>
      <c r="BD1" s="18" t="s">
        <v>55</v>
      </c>
      <c r="BE1" s="24" t="s">
        <v>56</v>
      </c>
      <c r="BF1" s="24" t="s">
        <v>57</v>
      </c>
      <c r="BG1" s="18" t="s">
        <v>58</v>
      </c>
      <c r="BH1" s="18" t="s">
        <v>59</v>
      </c>
      <c r="BI1" s="22" t="s">
        <v>60</v>
      </c>
      <c r="BJ1" s="22" t="s">
        <v>61</v>
      </c>
      <c r="BK1" s="18" t="s">
        <v>62</v>
      </c>
      <c r="BL1" s="18" t="s">
        <v>63</v>
      </c>
      <c r="BM1" s="7" t="s">
        <v>64</v>
      </c>
      <c r="BN1" s="7" t="s">
        <v>65</v>
      </c>
      <c r="BO1" s="18" t="s">
        <v>66</v>
      </c>
      <c r="BP1" s="20" t="s">
        <v>67</v>
      </c>
    </row>
    <row r="2" spans="1:68" ht="38.1" customHeight="1" x14ac:dyDescent="0.25">
      <c r="A2" s="32"/>
      <c r="B2" s="32"/>
      <c r="C2" s="32"/>
      <c r="D2" s="32"/>
      <c r="E2" s="32"/>
      <c r="F2" s="32"/>
      <c r="G2" s="32"/>
      <c r="H2" s="30"/>
      <c r="I2" s="27"/>
      <c r="J2" s="23"/>
      <c r="K2" s="19"/>
      <c r="L2" s="19"/>
      <c r="M2" s="19"/>
      <c r="N2" s="19"/>
      <c r="O2" s="19"/>
      <c r="P2" s="19"/>
      <c r="Q2" s="19"/>
      <c r="R2" s="19"/>
      <c r="S2" s="19"/>
      <c r="T2" s="23"/>
      <c r="U2" s="19"/>
      <c r="V2" s="19"/>
      <c r="W2" s="19"/>
      <c r="X2" s="19"/>
      <c r="Y2" s="19"/>
      <c r="Z2" s="19"/>
      <c r="AA2" s="19"/>
      <c r="AB2" s="19"/>
      <c r="AC2" s="23"/>
      <c r="AD2" s="19"/>
      <c r="AE2" s="19"/>
      <c r="AF2" s="19"/>
      <c r="AG2" s="19"/>
      <c r="AH2" s="19"/>
      <c r="AI2" s="19"/>
      <c r="AJ2" s="23"/>
      <c r="AK2" s="30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30"/>
      <c r="AW2" s="19"/>
      <c r="AX2" s="19"/>
      <c r="AY2" s="23"/>
      <c r="AZ2" s="27"/>
      <c r="BA2" s="23"/>
      <c r="BB2" s="25"/>
      <c r="BC2" s="19"/>
      <c r="BD2" s="19"/>
      <c r="BE2" s="25"/>
      <c r="BF2" s="25"/>
      <c r="BG2" s="19"/>
      <c r="BH2" s="19"/>
      <c r="BI2" s="23"/>
      <c r="BJ2" s="23"/>
      <c r="BK2" s="19"/>
      <c r="BL2" s="19"/>
      <c r="BM2" s="18" t="s">
        <v>68</v>
      </c>
      <c r="BN2" s="19"/>
      <c r="BO2" s="19"/>
      <c r="BP2" s="21"/>
    </row>
    <row r="3" spans="1:68" ht="42" customHeight="1" x14ac:dyDescent="0.25">
      <c r="A3" s="32"/>
      <c r="B3" s="32"/>
      <c r="C3" s="32"/>
      <c r="D3" s="32"/>
      <c r="E3" s="32"/>
      <c r="F3" s="32"/>
      <c r="G3" s="32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25">
      <c r="A4" s="32"/>
      <c r="B4" s="32"/>
      <c r="C4" s="32"/>
      <c r="D4" s="32"/>
      <c r="E4" s="32"/>
      <c r="F4" s="32"/>
      <c r="G4" s="32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x14ac:dyDescent="0.25">
      <c r="A5" s="33">
        <v>1</v>
      </c>
      <c r="B5" s="12" t="s">
        <v>143</v>
      </c>
      <c r="C5" s="12" t="s">
        <v>144</v>
      </c>
      <c r="D5" s="12" t="s">
        <v>145</v>
      </c>
      <c r="E5" s="12" t="s">
        <v>134</v>
      </c>
      <c r="F5" s="12" t="s">
        <v>135</v>
      </c>
      <c r="G5" s="12" t="s">
        <v>136</v>
      </c>
      <c r="H5" s="13">
        <f t="shared" ref="H5:H22" si="0">I5+AZ5</f>
        <v>38.25</v>
      </c>
      <c r="I5" s="14">
        <f t="shared" ref="I5:I22" si="1">MIN(J5+T5+AC5+AJ5+AY5,$I$3)</f>
        <v>17.5</v>
      </c>
      <c r="J5" s="15">
        <f t="shared" ref="J5:J22" si="2">MIN(SUM(K5:S5),$J$3)</f>
        <v>10</v>
      </c>
      <c r="K5" s="15">
        <v>0</v>
      </c>
      <c r="L5" s="15">
        <v>0</v>
      </c>
      <c r="M5" s="15">
        <v>4</v>
      </c>
      <c r="N5" s="15">
        <v>3</v>
      </c>
      <c r="O5" s="15">
        <v>0</v>
      </c>
      <c r="P5" s="15">
        <v>3</v>
      </c>
      <c r="Q5" s="15">
        <v>0</v>
      </c>
      <c r="R5" s="15">
        <v>0</v>
      </c>
      <c r="S5" s="15">
        <v>0</v>
      </c>
      <c r="T5" s="16">
        <f t="shared" ref="T5:T22" si="3">MIN(SUM(U5:AB5),$T$3)</f>
        <v>2</v>
      </c>
      <c r="U5" s="15">
        <v>0</v>
      </c>
      <c r="V5" s="15">
        <v>1</v>
      </c>
      <c r="W5" s="16">
        <v>1</v>
      </c>
      <c r="X5" s="16">
        <v>0</v>
      </c>
      <c r="Y5" s="15">
        <v>0</v>
      </c>
      <c r="Z5" s="16">
        <v>0</v>
      </c>
      <c r="AA5" s="15">
        <v>0</v>
      </c>
      <c r="AB5" s="16">
        <v>0</v>
      </c>
      <c r="AC5" s="16">
        <f t="shared" ref="AC5:AC22" si="4">MIN(SUM(AD5:AI5),$AC$3)</f>
        <v>4</v>
      </c>
      <c r="AD5" s="15">
        <v>3</v>
      </c>
      <c r="AE5" s="15">
        <v>0</v>
      </c>
      <c r="AF5" s="15">
        <v>0</v>
      </c>
      <c r="AG5" s="15">
        <v>2</v>
      </c>
      <c r="AH5" s="15">
        <v>0</v>
      </c>
      <c r="AI5" s="16">
        <v>0</v>
      </c>
      <c r="AJ5" s="14">
        <f t="shared" ref="AJ5:AJ22" si="5">MIN(AK5+AV5,$AJ$3)</f>
        <v>1.5</v>
      </c>
      <c r="AK5" s="14">
        <f t="shared" ref="AK5:AK22" si="6">MIN(SUM(AL5:AU5),$AK$3)</f>
        <v>0</v>
      </c>
      <c r="AL5" s="15">
        <v>0</v>
      </c>
      <c r="AM5" s="16">
        <v>0</v>
      </c>
      <c r="AN5" s="17">
        <v>0</v>
      </c>
      <c r="AO5" s="14">
        <v>0</v>
      </c>
      <c r="AP5" s="17">
        <v>0</v>
      </c>
      <c r="AQ5" s="14">
        <v>0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22" si="7">MIN(SUM(AW5:AX5),$AV$3)</f>
        <v>1.5</v>
      </c>
      <c r="AW5" s="16">
        <v>0.5</v>
      </c>
      <c r="AX5" s="17">
        <v>1</v>
      </c>
      <c r="AY5" s="16">
        <v>0</v>
      </c>
      <c r="AZ5" s="13">
        <f t="shared" ref="AZ5:AZ22" si="8">MIN(BA5+BI5+BJ5,$AZ$3)</f>
        <v>20.75</v>
      </c>
      <c r="BA5" s="14">
        <f t="shared" ref="BA5:BA22" si="9">MIN(BB5+BE5+BF5,$BA$3)</f>
        <v>13</v>
      </c>
      <c r="BB5" s="14">
        <f t="shared" ref="BB5:BB22" si="10">MIN(SUM(BC5:BD5),$BB$3)</f>
        <v>9</v>
      </c>
      <c r="BC5" s="17">
        <v>12</v>
      </c>
      <c r="BD5" s="14">
        <v>0</v>
      </c>
      <c r="BE5" s="16">
        <v>0</v>
      </c>
      <c r="BF5" s="15">
        <f t="shared" ref="BF5:BF22" si="11">MIN(SUM(BG5:BH5),$BF$3)</f>
        <v>4</v>
      </c>
      <c r="BG5" s="15">
        <v>2</v>
      </c>
      <c r="BH5" s="15">
        <v>2</v>
      </c>
      <c r="BI5" s="16">
        <v>0</v>
      </c>
      <c r="BJ5" s="13">
        <v>7.75</v>
      </c>
      <c r="BK5" s="16">
        <v>0</v>
      </c>
      <c r="BL5" s="13">
        <v>0</v>
      </c>
      <c r="BM5" s="14">
        <v>5.625</v>
      </c>
      <c r="BN5" s="14">
        <v>0.375</v>
      </c>
      <c r="BO5" s="14">
        <v>1.75</v>
      </c>
      <c r="BP5" s="13">
        <v>0</v>
      </c>
    </row>
    <row r="6" spans="1:68" x14ac:dyDescent="0.25">
      <c r="A6" s="33">
        <v>2</v>
      </c>
      <c r="B6" s="12" t="s">
        <v>185</v>
      </c>
      <c r="C6" s="12" t="s">
        <v>186</v>
      </c>
      <c r="D6" s="12" t="s">
        <v>190</v>
      </c>
      <c r="E6" s="12" t="s">
        <v>174</v>
      </c>
      <c r="F6" s="12" t="s">
        <v>135</v>
      </c>
      <c r="G6" s="12" t="s">
        <v>136</v>
      </c>
      <c r="H6" s="13">
        <f t="shared" si="0"/>
        <v>33.024999999999999</v>
      </c>
      <c r="I6" s="14">
        <f t="shared" si="1"/>
        <v>9.65</v>
      </c>
      <c r="J6" s="15">
        <f t="shared" si="2"/>
        <v>4</v>
      </c>
      <c r="K6" s="15">
        <v>0</v>
      </c>
      <c r="L6" s="15">
        <v>0</v>
      </c>
      <c r="M6" s="15">
        <v>4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3.1</v>
      </c>
      <c r="U6" s="15">
        <v>0</v>
      </c>
      <c r="V6" s="15">
        <v>1</v>
      </c>
      <c r="W6" s="16">
        <v>1</v>
      </c>
      <c r="X6" s="16">
        <v>0.6</v>
      </c>
      <c r="Y6" s="15">
        <v>0</v>
      </c>
      <c r="Z6" s="16">
        <v>0</v>
      </c>
      <c r="AA6" s="15">
        <v>0</v>
      </c>
      <c r="AB6" s="16">
        <v>0.5</v>
      </c>
      <c r="AC6" s="16">
        <f t="shared" si="4"/>
        <v>1.5</v>
      </c>
      <c r="AD6" s="15">
        <v>0</v>
      </c>
      <c r="AE6" s="15">
        <v>0</v>
      </c>
      <c r="AF6" s="15">
        <v>1</v>
      </c>
      <c r="AG6" s="15">
        <v>0</v>
      </c>
      <c r="AH6" s="15">
        <v>0</v>
      </c>
      <c r="AI6" s="16">
        <v>0.5</v>
      </c>
      <c r="AJ6" s="14">
        <f t="shared" si="5"/>
        <v>1.05</v>
      </c>
      <c r="AK6" s="14">
        <f t="shared" si="6"/>
        <v>0.3</v>
      </c>
      <c r="AL6" s="15">
        <v>0</v>
      </c>
      <c r="AM6" s="16">
        <v>0</v>
      </c>
      <c r="AN6" s="17">
        <v>0</v>
      </c>
      <c r="AO6" s="14">
        <v>0</v>
      </c>
      <c r="AP6" s="17">
        <v>0</v>
      </c>
      <c r="AQ6" s="14">
        <v>0.25</v>
      </c>
      <c r="AR6" s="17">
        <v>0</v>
      </c>
      <c r="AS6" s="15">
        <v>0</v>
      </c>
      <c r="AT6" s="14">
        <v>0</v>
      </c>
      <c r="AU6" s="17">
        <v>0.05</v>
      </c>
      <c r="AV6" s="17">
        <f t="shared" si="7"/>
        <v>0.75</v>
      </c>
      <c r="AW6" s="16">
        <v>0</v>
      </c>
      <c r="AX6" s="17">
        <v>0.75</v>
      </c>
      <c r="AY6" s="16">
        <v>0</v>
      </c>
      <c r="AZ6" s="13">
        <f t="shared" si="8"/>
        <v>23.375</v>
      </c>
      <c r="BA6" s="14">
        <f t="shared" si="9"/>
        <v>13</v>
      </c>
      <c r="BB6" s="14">
        <f t="shared" si="10"/>
        <v>9</v>
      </c>
      <c r="BC6" s="17">
        <v>18.5</v>
      </c>
      <c r="BD6" s="14">
        <v>0</v>
      </c>
      <c r="BE6" s="16">
        <v>0</v>
      </c>
      <c r="BF6" s="15">
        <f t="shared" si="11"/>
        <v>4</v>
      </c>
      <c r="BG6" s="15">
        <v>1</v>
      </c>
      <c r="BH6" s="15">
        <v>3</v>
      </c>
      <c r="BI6" s="16">
        <v>0</v>
      </c>
      <c r="BJ6" s="13">
        <v>10.375</v>
      </c>
      <c r="BK6" s="16">
        <v>0</v>
      </c>
      <c r="BL6" s="13">
        <v>1.3125</v>
      </c>
      <c r="BM6" s="14">
        <v>6</v>
      </c>
      <c r="BN6" s="14">
        <v>0</v>
      </c>
      <c r="BO6" s="14">
        <v>2.25</v>
      </c>
      <c r="BP6" s="13">
        <v>0.8125</v>
      </c>
    </row>
    <row r="7" spans="1:68" x14ac:dyDescent="0.25">
      <c r="A7" s="33">
        <v>3</v>
      </c>
      <c r="B7" s="12" t="s">
        <v>150</v>
      </c>
      <c r="C7" s="12" t="s">
        <v>151</v>
      </c>
      <c r="D7" s="12" t="s">
        <v>152</v>
      </c>
      <c r="E7" s="12" t="s">
        <v>134</v>
      </c>
      <c r="F7" s="12" t="s">
        <v>135</v>
      </c>
      <c r="G7" s="12" t="s">
        <v>136</v>
      </c>
      <c r="H7" s="13">
        <f t="shared" si="0"/>
        <v>31.875</v>
      </c>
      <c r="I7" s="14">
        <f t="shared" si="1"/>
        <v>11.75</v>
      </c>
      <c r="J7" s="15">
        <f t="shared" si="2"/>
        <v>7</v>
      </c>
      <c r="K7" s="15">
        <v>0</v>
      </c>
      <c r="L7" s="15">
        <v>0</v>
      </c>
      <c r="M7" s="15">
        <v>4</v>
      </c>
      <c r="N7" s="15">
        <v>3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 t="shared" si="3"/>
        <v>4</v>
      </c>
      <c r="U7" s="15">
        <v>0</v>
      </c>
      <c r="V7" s="15">
        <v>2</v>
      </c>
      <c r="W7" s="16">
        <v>1</v>
      </c>
      <c r="X7" s="16">
        <v>0.9</v>
      </c>
      <c r="Y7" s="15">
        <v>0</v>
      </c>
      <c r="Z7" s="16">
        <v>0</v>
      </c>
      <c r="AA7" s="15">
        <v>1</v>
      </c>
      <c r="AB7" s="16">
        <v>0</v>
      </c>
      <c r="AC7" s="16">
        <f t="shared" si="4"/>
        <v>0</v>
      </c>
      <c r="AD7" s="15"/>
      <c r="AE7" s="15"/>
      <c r="AF7" s="15"/>
      <c r="AG7" s="15"/>
      <c r="AH7" s="15"/>
      <c r="AI7" s="16"/>
      <c r="AJ7" s="14">
        <f t="shared" si="5"/>
        <v>0.75</v>
      </c>
      <c r="AK7" s="14">
        <f t="shared" si="6"/>
        <v>0.75</v>
      </c>
      <c r="AL7" s="15">
        <v>0</v>
      </c>
      <c r="AM7" s="16">
        <v>0</v>
      </c>
      <c r="AN7" s="17">
        <v>0</v>
      </c>
      <c r="AO7" s="14">
        <v>0</v>
      </c>
      <c r="AP7" s="17">
        <v>0</v>
      </c>
      <c r="AQ7" s="14">
        <v>0.75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</v>
      </c>
      <c r="AW7" s="16">
        <v>0</v>
      </c>
      <c r="AX7" s="17">
        <v>0</v>
      </c>
      <c r="AY7" s="16">
        <v>0</v>
      </c>
      <c r="AZ7" s="13">
        <f t="shared" si="8"/>
        <v>20.125</v>
      </c>
      <c r="BA7" s="14">
        <f t="shared" si="9"/>
        <v>12</v>
      </c>
      <c r="BB7" s="14">
        <f t="shared" si="10"/>
        <v>9</v>
      </c>
      <c r="BC7" s="17">
        <v>19</v>
      </c>
      <c r="BD7" s="14">
        <v>0</v>
      </c>
      <c r="BE7" s="16">
        <v>0</v>
      </c>
      <c r="BF7" s="15">
        <f t="shared" si="11"/>
        <v>3</v>
      </c>
      <c r="BG7" s="15">
        <v>0</v>
      </c>
      <c r="BH7" s="15">
        <v>3</v>
      </c>
      <c r="BI7" s="16">
        <v>0</v>
      </c>
      <c r="BJ7" s="13">
        <v>8.125</v>
      </c>
      <c r="BK7" s="16">
        <v>0</v>
      </c>
      <c r="BL7" s="13">
        <v>0</v>
      </c>
      <c r="BM7" s="14">
        <v>6</v>
      </c>
      <c r="BN7" s="14">
        <v>0</v>
      </c>
      <c r="BO7" s="14">
        <v>2.125</v>
      </c>
      <c r="BP7" s="13">
        <v>0</v>
      </c>
    </row>
    <row r="8" spans="1:68" x14ac:dyDescent="0.25">
      <c r="A8" s="33">
        <v>4</v>
      </c>
      <c r="B8" s="12" t="s">
        <v>165</v>
      </c>
      <c r="C8" s="12" t="s">
        <v>166</v>
      </c>
      <c r="D8" s="12" t="s">
        <v>167</v>
      </c>
      <c r="E8" s="12" t="s">
        <v>134</v>
      </c>
      <c r="F8" s="12" t="s">
        <v>135</v>
      </c>
      <c r="G8" s="12" t="s">
        <v>136</v>
      </c>
      <c r="H8" s="13">
        <f t="shared" si="0"/>
        <v>30.7</v>
      </c>
      <c r="I8" s="14">
        <f t="shared" si="1"/>
        <v>12</v>
      </c>
      <c r="J8" s="15">
        <f t="shared" si="2"/>
        <v>7</v>
      </c>
      <c r="K8" s="15">
        <v>0</v>
      </c>
      <c r="L8" s="15">
        <v>0</v>
      </c>
      <c r="M8" s="15">
        <v>4</v>
      </c>
      <c r="N8" s="15">
        <v>3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4</v>
      </c>
      <c r="U8" s="15">
        <v>0</v>
      </c>
      <c r="V8" s="15">
        <v>2</v>
      </c>
      <c r="W8" s="16">
        <v>1</v>
      </c>
      <c r="X8" s="16">
        <v>0</v>
      </c>
      <c r="Y8" s="15">
        <v>0</v>
      </c>
      <c r="Z8" s="16">
        <v>0</v>
      </c>
      <c r="AA8" s="15">
        <v>1</v>
      </c>
      <c r="AB8" s="16">
        <v>0</v>
      </c>
      <c r="AC8" s="16">
        <f t="shared" si="4"/>
        <v>1</v>
      </c>
      <c r="AD8" s="15"/>
      <c r="AE8" s="15"/>
      <c r="AF8" s="15">
        <v>1</v>
      </c>
      <c r="AG8" s="15"/>
      <c r="AH8" s="15"/>
      <c r="AI8" s="16"/>
      <c r="AJ8" s="14">
        <f t="shared" si="5"/>
        <v>0</v>
      </c>
      <c r="AK8" s="14">
        <f t="shared" si="6"/>
        <v>0</v>
      </c>
      <c r="AL8" s="15">
        <v>0</v>
      </c>
      <c r="AM8" s="16">
        <v>0</v>
      </c>
      <c r="AN8" s="17">
        <v>0</v>
      </c>
      <c r="AO8" s="14">
        <v>0</v>
      </c>
      <c r="AP8" s="17">
        <v>0</v>
      </c>
      <c r="AQ8" s="14">
        <v>0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0</v>
      </c>
      <c r="AW8" s="16">
        <v>0</v>
      </c>
      <c r="AX8" s="17">
        <v>0</v>
      </c>
      <c r="AY8" s="16">
        <v>0</v>
      </c>
      <c r="AZ8" s="13">
        <f t="shared" si="8"/>
        <v>18.7</v>
      </c>
      <c r="BA8" s="14">
        <f t="shared" si="9"/>
        <v>12.2</v>
      </c>
      <c r="BB8" s="14">
        <f t="shared" si="10"/>
        <v>9</v>
      </c>
      <c r="BC8" s="17">
        <v>16.25</v>
      </c>
      <c r="BD8" s="14">
        <v>0</v>
      </c>
      <c r="BE8" s="16">
        <v>0.2</v>
      </c>
      <c r="BF8" s="15">
        <f t="shared" si="11"/>
        <v>3</v>
      </c>
      <c r="BG8" s="15">
        <v>0</v>
      </c>
      <c r="BH8" s="15">
        <v>3</v>
      </c>
      <c r="BI8" s="16">
        <v>0</v>
      </c>
      <c r="BJ8" s="13">
        <v>6.5</v>
      </c>
      <c r="BK8" s="16">
        <v>0</v>
      </c>
      <c r="BL8" s="13">
        <v>0</v>
      </c>
      <c r="BM8" s="14">
        <v>4.5</v>
      </c>
      <c r="BN8" s="14">
        <v>1.5</v>
      </c>
      <c r="BO8" s="14">
        <v>0.5</v>
      </c>
      <c r="BP8" s="13">
        <v>0</v>
      </c>
    </row>
    <row r="9" spans="1:68" x14ac:dyDescent="0.25">
      <c r="A9" s="33">
        <v>5</v>
      </c>
      <c r="B9" s="12" t="s">
        <v>153</v>
      </c>
      <c r="C9" s="12" t="s">
        <v>154</v>
      </c>
      <c r="D9" s="12" t="s">
        <v>155</v>
      </c>
      <c r="E9" s="12" t="s">
        <v>134</v>
      </c>
      <c r="F9" s="12" t="s">
        <v>135</v>
      </c>
      <c r="G9" s="12" t="s">
        <v>136</v>
      </c>
      <c r="H9" s="13">
        <f t="shared" si="0"/>
        <v>26.424999999999997</v>
      </c>
      <c r="I9" s="14">
        <f t="shared" si="1"/>
        <v>7.85</v>
      </c>
      <c r="J9" s="15">
        <f t="shared" si="2"/>
        <v>6</v>
      </c>
      <c r="K9" s="15">
        <v>0</v>
      </c>
      <c r="L9" s="15">
        <v>0</v>
      </c>
      <c r="M9" s="15">
        <v>4</v>
      </c>
      <c r="N9" s="15">
        <v>0</v>
      </c>
      <c r="O9" s="15">
        <v>2</v>
      </c>
      <c r="P9" s="15">
        <v>0</v>
      </c>
      <c r="Q9" s="15">
        <v>0</v>
      </c>
      <c r="R9" s="15">
        <v>0</v>
      </c>
      <c r="S9" s="15">
        <v>0</v>
      </c>
      <c r="T9" s="16">
        <f t="shared" si="3"/>
        <v>1.6</v>
      </c>
      <c r="U9" s="15">
        <v>0</v>
      </c>
      <c r="V9" s="15">
        <v>0</v>
      </c>
      <c r="W9" s="16">
        <v>0.6</v>
      </c>
      <c r="X9" s="16">
        <v>1</v>
      </c>
      <c r="Y9" s="15">
        <v>0</v>
      </c>
      <c r="Z9" s="16">
        <v>0</v>
      </c>
      <c r="AA9" s="15">
        <v>0</v>
      </c>
      <c r="AB9" s="16">
        <v>0</v>
      </c>
      <c r="AC9" s="16">
        <f t="shared" si="4"/>
        <v>0</v>
      </c>
      <c r="AD9" s="15"/>
      <c r="AE9" s="15"/>
      <c r="AF9" s="15"/>
      <c r="AG9" s="15"/>
      <c r="AH9" s="15"/>
      <c r="AI9" s="16"/>
      <c r="AJ9" s="14">
        <f t="shared" si="5"/>
        <v>0.25</v>
      </c>
      <c r="AK9" s="14">
        <f t="shared" si="6"/>
        <v>0</v>
      </c>
      <c r="AL9" s="15">
        <v>0</v>
      </c>
      <c r="AM9" s="16">
        <v>0</v>
      </c>
      <c r="AN9" s="17">
        <v>0</v>
      </c>
      <c r="AO9" s="14">
        <v>0</v>
      </c>
      <c r="AP9" s="17">
        <v>0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0.25</v>
      </c>
      <c r="AW9" s="16">
        <v>0</v>
      </c>
      <c r="AX9" s="17">
        <v>0.25</v>
      </c>
      <c r="AY9" s="16">
        <v>0</v>
      </c>
      <c r="AZ9" s="13">
        <f t="shared" si="8"/>
        <v>18.574999999999999</v>
      </c>
      <c r="BA9" s="14">
        <f t="shared" si="9"/>
        <v>10.45</v>
      </c>
      <c r="BB9" s="14">
        <f t="shared" si="10"/>
        <v>7.25</v>
      </c>
      <c r="BC9" s="17">
        <v>7.25</v>
      </c>
      <c r="BD9" s="14">
        <v>0</v>
      </c>
      <c r="BE9" s="16">
        <v>3.2</v>
      </c>
      <c r="BF9" s="15">
        <f t="shared" si="11"/>
        <v>0</v>
      </c>
      <c r="BG9" s="15">
        <v>0</v>
      </c>
      <c r="BH9" s="15">
        <v>0</v>
      </c>
      <c r="BI9" s="16">
        <v>0</v>
      </c>
      <c r="BJ9" s="13">
        <v>8.125</v>
      </c>
      <c r="BK9" s="16">
        <v>0</v>
      </c>
      <c r="BL9" s="13">
        <v>0</v>
      </c>
      <c r="BM9" s="14">
        <v>6</v>
      </c>
      <c r="BN9" s="14">
        <v>0</v>
      </c>
      <c r="BO9" s="14">
        <v>1.625</v>
      </c>
      <c r="BP9" s="13">
        <v>0.5</v>
      </c>
    </row>
    <row r="10" spans="1:68" x14ac:dyDescent="0.25">
      <c r="A10" s="33">
        <v>6</v>
      </c>
      <c r="B10" s="12" t="s">
        <v>137</v>
      </c>
      <c r="C10" s="12" t="s">
        <v>138</v>
      </c>
      <c r="D10" s="12" t="s">
        <v>139</v>
      </c>
      <c r="E10" s="12" t="s">
        <v>134</v>
      </c>
      <c r="F10" s="12" t="s">
        <v>135</v>
      </c>
      <c r="G10" s="12" t="s">
        <v>136</v>
      </c>
      <c r="H10" s="13">
        <f t="shared" si="0"/>
        <v>25</v>
      </c>
      <c r="I10" s="14">
        <f t="shared" si="1"/>
        <v>8</v>
      </c>
      <c r="J10" s="15">
        <f t="shared" si="2"/>
        <v>3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3</v>
      </c>
      <c r="Q10" s="15">
        <v>0</v>
      </c>
      <c r="R10" s="15">
        <v>0</v>
      </c>
      <c r="S10" s="15">
        <v>0</v>
      </c>
      <c r="T10" s="16">
        <f t="shared" si="3"/>
        <v>4</v>
      </c>
      <c r="U10" s="15">
        <v>0</v>
      </c>
      <c r="V10" s="15">
        <v>2</v>
      </c>
      <c r="W10" s="16">
        <v>1</v>
      </c>
      <c r="X10" s="16">
        <v>0</v>
      </c>
      <c r="Y10" s="15">
        <v>0</v>
      </c>
      <c r="Z10" s="16">
        <v>0</v>
      </c>
      <c r="AA10" s="15">
        <v>1</v>
      </c>
      <c r="AB10" s="16">
        <v>0</v>
      </c>
      <c r="AC10" s="16">
        <f t="shared" si="4"/>
        <v>1</v>
      </c>
      <c r="AD10" s="15">
        <v>0</v>
      </c>
      <c r="AE10" s="15">
        <v>0</v>
      </c>
      <c r="AF10" s="15">
        <v>1</v>
      </c>
      <c r="AG10" s="15">
        <v>0</v>
      </c>
      <c r="AH10" s="15">
        <v>0</v>
      </c>
      <c r="AI10" s="16">
        <v>0</v>
      </c>
      <c r="AJ10" s="14">
        <f t="shared" si="5"/>
        <v>0</v>
      </c>
      <c r="AK10" s="14">
        <f t="shared" si="6"/>
        <v>0</v>
      </c>
      <c r="AL10" s="15">
        <v>0</v>
      </c>
      <c r="AM10" s="16">
        <v>0</v>
      </c>
      <c r="AN10" s="17">
        <v>0</v>
      </c>
      <c r="AO10" s="14">
        <v>0</v>
      </c>
      <c r="AP10" s="17">
        <v>0</v>
      </c>
      <c r="AQ10" s="14">
        <v>0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0</v>
      </c>
      <c r="AW10" s="16">
        <v>0</v>
      </c>
      <c r="AX10" s="17">
        <v>0</v>
      </c>
      <c r="AY10" s="16">
        <v>0</v>
      </c>
      <c r="AZ10" s="13">
        <f t="shared" si="8"/>
        <v>17</v>
      </c>
      <c r="BA10" s="14">
        <f t="shared" si="9"/>
        <v>11</v>
      </c>
      <c r="BB10" s="14">
        <f t="shared" si="10"/>
        <v>9</v>
      </c>
      <c r="BC10" s="17">
        <v>13.5</v>
      </c>
      <c r="BD10" s="14">
        <v>0</v>
      </c>
      <c r="BE10" s="16">
        <v>0</v>
      </c>
      <c r="BF10" s="15">
        <f t="shared" si="11"/>
        <v>2</v>
      </c>
      <c r="BG10" s="15">
        <v>1</v>
      </c>
      <c r="BH10" s="15">
        <v>1</v>
      </c>
      <c r="BI10" s="16">
        <v>0</v>
      </c>
      <c r="BJ10" s="13">
        <v>6</v>
      </c>
      <c r="BK10" s="16">
        <v>0</v>
      </c>
      <c r="BL10" s="13">
        <v>0</v>
      </c>
      <c r="BM10" s="14">
        <v>5.625</v>
      </c>
      <c r="BN10" s="14">
        <v>0.375</v>
      </c>
      <c r="BO10" s="14">
        <v>0</v>
      </c>
      <c r="BP10" s="13">
        <v>0</v>
      </c>
    </row>
    <row r="11" spans="1:68" x14ac:dyDescent="0.25">
      <c r="A11" s="33">
        <v>7</v>
      </c>
      <c r="B11" s="12" t="s">
        <v>162</v>
      </c>
      <c r="C11" s="12" t="s">
        <v>163</v>
      </c>
      <c r="D11" s="12" t="s">
        <v>164</v>
      </c>
      <c r="E11" s="12" t="s">
        <v>134</v>
      </c>
      <c r="F11" s="12" t="s">
        <v>135</v>
      </c>
      <c r="G11" s="12" t="s">
        <v>136</v>
      </c>
      <c r="H11" s="13">
        <f t="shared" si="0"/>
        <v>23.125</v>
      </c>
      <c r="I11" s="14">
        <f t="shared" si="1"/>
        <v>5.75</v>
      </c>
      <c r="J11" s="15">
        <f t="shared" si="2"/>
        <v>2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2</v>
      </c>
      <c r="R11" s="15">
        <v>0</v>
      </c>
      <c r="S11" s="15">
        <v>0</v>
      </c>
      <c r="T11" s="16">
        <f t="shared" si="3"/>
        <v>3.5</v>
      </c>
      <c r="U11" s="15">
        <v>0</v>
      </c>
      <c r="V11" s="15">
        <v>2</v>
      </c>
      <c r="W11" s="16">
        <v>1</v>
      </c>
      <c r="X11" s="16">
        <v>0</v>
      </c>
      <c r="Y11" s="15">
        <v>0</v>
      </c>
      <c r="Z11" s="16">
        <v>0</v>
      </c>
      <c r="AA11" s="15">
        <v>0</v>
      </c>
      <c r="AB11" s="16">
        <v>0.5</v>
      </c>
      <c r="AC11" s="16">
        <f t="shared" si="4"/>
        <v>0</v>
      </c>
      <c r="AD11" s="15"/>
      <c r="AE11" s="15"/>
      <c r="AF11" s="15"/>
      <c r="AG11" s="15"/>
      <c r="AH11" s="15"/>
      <c r="AI11" s="16"/>
      <c r="AJ11" s="14">
        <f t="shared" si="5"/>
        <v>0.25</v>
      </c>
      <c r="AK11" s="14">
        <f t="shared" si="6"/>
        <v>0.25</v>
      </c>
      <c r="AL11" s="15">
        <v>0</v>
      </c>
      <c r="AM11" s="16">
        <v>0</v>
      </c>
      <c r="AN11" s="17">
        <v>0</v>
      </c>
      <c r="AO11" s="14">
        <v>0</v>
      </c>
      <c r="AP11" s="17">
        <v>0</v>
      </c>
      <c r="AQ11" s="14">
        <v>0.25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0</v>
      </c>
      <c r="AZ11" s="13">
        <f t="shared" si="8"/>
        <v>17.375</v>
      </c>
      <c r="BA11" s="14">
        <f t="shared" si="9"/>
        <v>12</v>
      </c>
      <c r="BB11" s="14">
        <f t="shared" si="10"/>
        <v>9</v>
      </c>
      <c r="BC11" s="17">
        <v>22.25</v>
      </c>
      <c r="BD11" s="14">
        <v>0</v>
      </c>
      <c r="BE11" s="16">
        <v>0</v>
      </c>
      <c r="BF11" s="15">
        <f t="shared" si="11"/>
        <v>3</v>
      </c>
      <c r="BG11" s="15">
        <v>1</v>
      </c>
      <c r="BH11" s="15">
        <v>2</v>
      </c>
      <c r="BI11" s="16">
        <v>0</v>
      </c>
      <c r="BJ11" s="13">
        <v>5.375</v>
      </c>
      <c r="BK11" s="16">
        <v>0</v>
      </c>
      <c r="BL11" s="13">
        <v>0</v>
      </c>
      <c r="BM11" s="14">
        <v>3.375</v>
      </c>
      <c r="BN11" s="14">
        <v>0</v>
      </c>
      <c r="BO11" s="14">
        <v>2</v>
      </c>
      <c r="BP11" s="13">
        <v>0</v>
      </c>
    </row>
    <row r="12" spans="1:68" x14ac:dyDescent="0.25">
      <c r="A12" s="33">
        <v>8</v>
      </c>
      <c r="B12" s="12" t="s">
        <v>168</v>
      </c>
      <c r="C12" s="12" t="s">
        <v>169</v>
      </c>
      <c r="D12" s="12" t="s">
        <v>170</v>
      </c>
      <c r="E12" s="12" t="s">
        <v>134</v>
      </c>
      <c r="F12" s="12" t="s">
        <v>135</v>
      </c>
      <c r="G12" s="12" t="s">
        <v>136</v>
      </c>
      <c r="H12" s="13">
        <f t="shared" si="0"/>
        <v>23.125</v>
      </c>
      <c r="I12" s="14">
        <f t="shared" si="1"/>
        <v>2</v>
      </c>
      <c r="J12" s="15">
        <f t="shared" si="2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6">
        <f t="shared" si="3"/>
        <v>2</v>
      </c>
      <c r="U12" s="15">
        <v>0</v>
      </c>
      <c r="V12" s="15">
        <v>0</v>
      </c>
      <c r="W12" s="16">
        <v>1</v>
      </c>
      <c r="X12" s="16">
        <v>0</v>
      </c>
      <c r="Y12" s="15">
        <v>0</v>
      </c>
      <c r="Z12" s="16">
        <v>0</v>
      </c>
      <c r="AA12" s="15">
        <v>1</v>
      </c>
      <c r="AB12" s="16">
        <v>0</v>
      </c>
      <c r="AC12" s="16">
        <f t="shared" si="4"/>
        <v>0</v>
      </c>
      <c r="AD12" s="15"/>
      <c r="AE12" s="15"/>
      <c r="AF12" s="15"/>
      <c r="AG12" s="15"/>
      <c r="AH12" s="15"/>
      <c r="AI12" s="16"/>
      <c r="AJ12" s="14">
        <f t="shared" si="5"/>
        <v>0</v>
      </c>
      <c r="AK12" s="14">
        <f t="shared" si="6"/>
        <v>0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0</v>
      </c>
      <c r="AW12" s="16">
        <v>0</v>
      </c>
      <c r="AX12" s="17">
        <v>0</v>
      </c>
      <c r="AY12" s="16">
        <v>0</v>
      </c>
      <c r="AZ12" s="13">
        <f t="shared" si="8"/>
        <v>21.125</v>
      </c>
      <c r="BA12" s="14">
        <f t="shared" si="9"/>
        <v>12</v>
      </c>
      <c r="BB12" s="14">
        <f t="shared" si="10"/>
        <v>9</v>
      </c>
      <c r="BC12" s="17">
        <v>22.75</v>
      </c>
      <c r="BD12" s="14">
        <v>0</v>
      </c>
      <c r="BE12" s="16">
        <v>0</v>
      </c>
      <c r="BF12" s="15">
        <f t="shared" si="11"/>
        <v>3</v>
      </c>
      <c r="BG12" s="15">
        <v>2</v>
      </c>
      <c r="BH12" s="15">
        <v>1</v>
      </c>
      <c r="BI12" s="16">
        <v>0</v>
      </c>
      <c r="BJ12" s="13">
        <v>9.125</v>
      </c>
      <c r="BK12" s="16">
        <v>0</v>
      </c>
      <c r="BL12" s="13">
        <v>0</v>
      </c>
      <c r="BM12" s="14">
        <v>6</v>
      </c>
      <c r="BN12" s="14">
        <v>1.125</v>
      </c>
      <c r="BO12" s="14">
        <v>2</v>
      </c>
      <c r="BP12" s="13">
        <v>0</v>
      </c>
    </row>
    <row r="13" spans="1:68" x14ac:dyDescent="0.25">
      <c r="A13" s="33">
        <v>9</v>
      </c>
      <c r="B13" s="12" t="s">
        <v>175</v>
      </c>
      <c r="C13" s="12" t="s">
        <v>176</v>
      </c>
      <c r="D13" s="12" t="s">
        <v>177</v>
      </c>
      <c r="E13" s="12" t="s">
        <v>134</v>
      </c>
      <c r="F13" s="12" t="s">
        <v>135</v>
      </c>
      <c r="G13" s="12" t="s">
        <v>136</v>
      </c>
      <c r="H13" s="13">
        <f t="shared" si="0"/>
        <v>21.6</v>
      </c>
      <c r="I13" s="14">
        <f t="shared" si="1"/>
        <v>3</v>
      </c>
      <c r="J13" s="15">
        <f t="shared" si="2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6">
        <f t="shared" si="3"/>
        <v>2</v>
      </c>
      <c r="U13" s="15">
        <v>0</v>
      </c>
      <c r="V13" s="15">
        <v>0</v>
      </c>
      <c r="W13" s="16">
        <v>1</v>
      </c>
      <c r="X13" s="16">
        <v>0</v>
      </c>
      <c r="Y13" s="15">
        <v>0</v>
      </c>
      <c r="Z13" s="16">
        <v>0</v>
      </c>
      <c r="AA13" s="15">
        <v>1</v>
      </c>
      <c r="AB13" s="16">
        <v>0</v>
      </c>
      <c r="AC13" s="16">
        <f t="shared" si="4"/>
        <v>1</v>
      </c>
      <c r="AD13" s="15">
        <v>0</v>
      </c>
      <c r="AE13" s="15">
        <v>0</v>
      </c>
      <c r="AF13" s="15">
        <v>1</v>
      </c>
      <c r="AG13" s="15">
        <v>0</v>
      </c>
      <c r="AH13" s="15">
        <v>0</v>
      </c>
      <c r="AI13" s="16">
        <v>0</v>
      </c>
      <c r="AJ13" s="14">
        <f t="shared" si="5"/>
        <v>0</v>
      </c>
      <c r="AK13" s="14">
        <f t="shared" si="6"/>
        <v>0</v>
      </c>
      <c r="AL13" s="15">
        <v>0</v>
      </c>
      <c r="AM13" s="16">
        <v>0</v>
      </c>
      <c r="AN13" s="17">
        <v>0</v>
      </c>
      <c r="AO13" s="14">
        <v>0</v>
      </c>
      <c r="AP13" s="17">
        <v>0</v>
      </c>
      <c r="AQ13" s="14">
        <v>0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0</v>
      </c>
      <c r="AW13" s="16">
        <v>0</v>
      </c>
      <c r="AX13" s="17">
        <v>0</v>
      </c>
      <c r="AY13" s="16">
        <v>0</v>
      </c>
      <c r="AZ13" s="13">
        <f t="shared" si="8"/>
        <v>18.600000000000001</v>
      </c>
      <c r="BA13" s="14">
        <f t="shared" si="9"/>
        <v>12.6</v>
      </c>
      <c r="BB13" s="14">
        <f t="shared" si="10"/>
        <v>9</v>
      </c>
      <c r="BC13" s="17">
        <v>23.75</v>
      </c>
      <c r="BD13" s="14">
        <v>0</v>
      </c>
      <c r="BE13" s="16">
        <v>0.6</v>
      </c>
      <c r="BF13" s="15">
        <f t="shared" si="11"/>
        <v>3</v>
      </c>
      <c r="BG13" s="15">
        <v>0</v>
      </c>
      <c r="BH13" s="15">
        <v>3</v>
      </c>
      <c r="BI13" s="16">
        <v>0</v>
      </c>
      <c r="BJ13" s="13">
        <v>6</v>
      </c>
      <c r="BK13" s="16">
        <v>0</v>
      </c>
      <c r="BL13" s="13">
        <v>0</v>
      </c>
      <c r="BM13" s="14">
        <v>5.25</v>
      </c>
      <c r="BN13" s="14">
        <v>0.75</v>
      </c>
      <c r="BO13" s="14">
        <v>0</v>
      </c>
      <c r="BP13" s="13">
        <v>0</v>
      </c>
    </row>
    <row r="14" spans="1:68" x14ac:dyDescent="0.25">
      <c r="A14" s="33">
        <v>10</v>
      </c>
      <c r="B14" s="12" t="s">
        <v>156</v>
      </c>
      <c r="C14" s="12" t="s">
        <v>157</v>
      </c>
      <c r="D14" s="12" t="s">
        <v>158</v>
      </c>
      <c r="E14" s="12" t="s">
        <v>134</v>
      </c>
      <c r="F14" s="12" t="s">
        <v>135</v>
      </c>
      <c r="G14" s="12" t="s">
        <v>136</v>
      </c>
      <c r="H14" s="13">
        <f t="shared" si="0"/>
        <v>21.3</v>
      </c>
      <c r="I14" s="14">
        <f t="shared" si="1"/>
        <v>4.3</v>
      </c>
      <c r="J14" s="15">
        <f t="shared" si="2"/>
        <v>2</v>
      </c>
      <c r="K14" s="15">
        <v>0</v>
      </c>
      <c r="L14" s="15">
        <v>0</v>
      </c>
      <c r="M14" s="15">
        <v>0</v>
      </c>
      <c r="N14" s="15">
        <v>0</v>
      </c>
      <c r="O14" s="15">
        <v>2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2.2999999999999998</v>
      </c>
      <c r="U14" s="15">
        <v>0</v>
      </c>
      <c r="V14" s="15">
        <v>0</v>
      </c>
      <c r="W14" s="16">
        <v>1</v>
      </c>
      <c r="X14" s="16">
        <v>0.3</v>
      </c>
      <c r="Y14" s="15">
        <v>0</v>
      </c>
      <c r="Z14" s="16">
        <v>0</v>
      </c>
      <c r="AA14" s="15">
        <v>1</v>
      </c>
      <c r="AB14" s="16">
        <v>0</v>
      </c>
      <c r="AC14" s="16">
        <f t="shared" si="4"/>
        <v>0</v>
      </c>
      <c r="AD14" s="15"/>
      <c r="AE14" s="15"/>
      <c r="AF14" s="15"/>
      <c r="AG14" s="15"/>
      <c r="AH14" s="15"/>
      <c r="AI14" s="16"/>
      <c r="AJ14" s="14">
        <f t="shared" si="5"/>
        <v>0</v>
      </c>
      <c r="AK14" s="14">
        <f t="shared" si="6"/>
        <v>0</v>
      </c>
      <c r="AL14" s="15">
        <v>0</v>
      </c>
      <c r="AM14" s="16">
        <v>0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0</v>
      </c>
      <c r="AW14" s="16">
        <v>0</v>
      </c>
      <c r="AX14" s="17">
        <v>0</v>
      </c>
      <c r="AY14" s="16">
        <v>0</v>
      </c>
      <c r="AZ14" s="13">
        <f t="shared" si="8"/>
        <v>17</v>
      </c>
      <c r="BA14" s="14">
        <f t="shared" si="9"/>
        <v>10</v>
      </c>
      <c r="BB14" s="14">
        <f t="shared" si="10"/>
        <v>9</v>
      </c>
      <c r="BC14" s="17">
        <v>26</v>
      </c>
      <c r="BD14" s="14">
        <v>0</v>
      </c>
      <c r="BE14" s="16">
        <v>0</v>
      </c>
      <c r="BF14" s="15">
        <f t="shared" si="11"/>
        <v>1</v>
      </c>
      <c r="BG14" s="15">
        <v>1</v>
      </c>
      <c r="BH14" s="15">
        <v>0</v>
      </c>
      <c r="BI14" s="16">
        <v>0</v>
      </c>
      <c r="BJ14" s="13">
        <v>7</v>
      </c>
      <c r="BK14" s="16">
        <v>0</v>
      </c>
      <c r="BL14" s="13">
        <v>0</v>
      </c>
      <c r="BM14" s="14">
        <v>4.25</v>
      </c>
      <c r="BN14" s="14">
        <v>1.75</v>
      </c>
      <c r="BO14" s="14">
        <v>1</v>
      </c>
      <c r="BP14" s="13">
        <v>0</v>
      </c>
    </row>
    <row r="15" spans="1:68" x14ac:dyDescent="0.25">
      <c r="A15" s="33">
        <v>11</v>
      </c>
      <c r="B15" s="12" t="s">
        <v>187</v>
      </c>
      <c r="C15" s="12" t="s">
        <v>188</v>
      </c>
      <c r="D15" s="12" t="s">
        <v>189</v>
      </c>
      <c r="E15" s="12" t="s">
        <v>184</v>
      </c>
      <c r="F15" s="12" t="s">
        <v>135</v>
      </c>
      <c r="G15" s="12" t="s">
        <v>136</v>
      </c>
      <c r="H15" s="13">
        <f t="shared" si="0"/>
        <v>21.274999999999999</v>
      </c>
      <c r="I15" s="14">
        <f t="shared" si="1"/>
        <v>7.9</v>
      </c>
      <c r="J15" s="15">
        <f t="shared" si="2"/>
        <v>7</v>
      </c>
      <c r="K15" s="15">
        <v>0</v>
      </c>
      <c r="L15" s="15">
        <v>0</v>
      </c>
      <c r="M15" s="15">
        <v>4</v>
      </c>
      <c r="N15" s="15">
        <v>0</v>
      </c>
      <c r="O15" s="15">
        <v>0</v>
      </c>
      <c r="P15" s="15">
        <v>3</v>
      </c>
      <c r="Q15" s="15">
        <v>0</v>
      </c>
      <c r="R15" s="15">
        <v>0</v>
      </c>
      <c r="S15" s="15">
        <v>0</v>
      </c>
      <c r="T15" s="16">
        <f t="shared" si="3"/>
        <v>0.9</v>
      </c>
      <c r="U15" s="15">
        <v>0</v>
      </c>
      <c r="V15" s="15">
        <v>0</v>
      </c>
      <c r="W15" s="16">
        <v>0.9</v>
      </c>
      <c r="X15" s="16">
        <v>0</v>
      </c>
      <c r="Y15" s="15">
        <v>0</v>
      </c>
      <c r="Z15" s="16">
        <v>0</v>
      </c>
      <c r="AA15" s="15">
        <v>0</v>
      </c>
      <c r="AB15" s="16">
        <v>0</v>
      </c>
      <c r="AC15" s="16">
        <f t="shared" si="4"/>
        <v>0</v>
      </c>
      <c r="AD15" s="15"/>
      <c r="AE15" s="15"/>
      <c r="AF15" s="15"/>
      <c r="AG15" s="15"/>
      <c r="AH15" s="15"/>
      <c r="AI15" s="16"/>
      <c r="AJ15" s="14">
        <f t="shared" si="5"/>
        <v>0</v>
      </c>
      <c r="AK15" s="14">
        <f t="shared" si="6"/>
        <v>0</v>
      </c>
      <c r="AL15" s="15">
        <v>0</v>
      </c>
      <c r="AM15" s="16">
        <v>0</v>
      </c>
      <c r="AN15" s="17">
        <v>0</v>
      </c>
      <c r="AO15" s="14">
        <v>0</v>
      </c>
      <c r="AP15" s="17">
        <v>0</v>
      </c>
      <c r="AQ15" s="14">
        <v>0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0</v>
      </c>
      <c r="AZ15" s="13">
        <f t="shared" si="8"/>
        <v>13.375</v>
      </c>
      <c r="BA15" s="14">
        <f t="shared" si="9"/>
        <v>10</v>
      </c>
      <c r="BB15" s="14">
        <f t="shared" si="10"/>
        <v>9</v>
      </c>
      <c r="BC15" s="17">
        <v>16</v>
      </c>
      <c r="BD15" s="14">
        <v>0</v>
      </c>
      <c r="BE15" s="16">
        <v>0</v>
      </c>
      <c r="BF15" s="15">
        <f t="shared" si="11"/>
        <v>1</v>
      </c>
      <c r="BG15" s="15">
        <v>0</v>
      </c>
      <c r="BH15" s="15">
        <v>1</v>
      </c>
      <c r="BI15" s="16">
        <v>0</v>
      </c>
      <c r="BJ15" s="13">
        <v>3.375</v>
      </c>
      <c r="BK15" s="16">
        <v>0</v>
      </c>
      <c r="BL15" s="13">
        <v>0</v>
      </c>
      <c r="BM15" s="14">
        <v>3.375</v>
      </c>
      <c r="BN15" s="14">
        <v>0</v>
      </c>
      <c r="BO15" s="14">
        <v>0</v>
      </c>
      <c r="BP15" s="13">
        <v>0</v>
      </c>
    </row>
    <row r="16" spans="1:68" x14ac:dyDescent="0.25">
      <c r="A16" s="33">
        <v>12</v>
      </c>
      <c r="B16" s="12" t="s">
        <v>140</v>
      </c>
      <c r="C16" s="12" t="s">
        <v>141</v>
      </c>
      <c r="D16" s="12" t="s">
        <v>142</v>
      </c>
      <c r="E16" s="12" t="s">
        <v>134</v>
      </c>
      <c r="F16" s="12" t="s">
        <v>135</v>
      </c>
      <c r="G16" s="12" t="s">
        <v>136</v>
      </c>
      <c r="H16" s="13">
        <f t="shared" si="0"/>
        <v>19.5</v>
      </c>
      <c r="I16" s="14">
        <f t="shared" si="1"/>
        <v>11</v>
      </c>
      <c r="J16" s="15">
        <f t="shared" si="2"/>
        <v>7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3</v>
      </c>
      <c r="Q16" s="15">
        <v>0</v>
      </c>
      <c r="R16" s="15">
        <v>0</v>
      </c>
      <c r="S16" s="15">
        <v>0</v>
      </c>
      <c r="T16" s="16">
        <f t="shared" si="3"/>
        <v>3</v>
      </c>
      <c r="U16" s="15">
        <v>0</v>
      </c>
      <c r="V16" s="15">
        <v>1</v>
      </c>
      <c r="W16" s="16">
        <v>1</v>
      </c>
      <c r="X16" s="16">
        <v>0</v>
      </c>
      <c r="Y16" s="15">
        <v>0</v>
      </c>
      <c r="Z16" s="16">
        <v>0</v>
      </c>
      <c r="AA16" s="15">
        <v>1</v>
      </c>
      <c r="AB16" s="16">
        <v>0</v>
      </c>
      <c r="AC16" s="16">
        <f t="shared" si="4"/>
        <v>1</v>
      </c>
      <c r="AD16" s="15">
        <v>0</v>
      </c>
      <c r="AE16" s="15">
        <v>0</v>
      </c>
      <c r="AF16" s="15">
        <v>1</v>
      </c>
      <c r="AG16" s="15">
        <v>0</v>
      </c>
      <c r="AH16" s="15">
        <v>0</v>
      </c>
      <c r="AI16" s="16">
        <v>0</v>
      </c>
      <c r="AJ16" s="14">
        <f t="shared" si="5"/>
        <v>0</v>
      </c>
      <c r="AK16" s="14">
        <f t="shared" si="6"/>
        <v>0</v>
      </c>
      <c r="AL16" s="15"/>
      <c r="AM16" s="16"/>
      <c r="AN16" s="17"/>
      <c r="AO16" s="14"/>
      <c r="AP16" s="17"/>
      <c r="AQ16" s="14"/>
      <c r="AR16" s="17"/>
      <c r="AS16" s="15"/>
      <c r="AT16" s="14"/>
      <c r="AU16" s="17"/>
      <c r="AV16" s="17">
        <f t="shared" si="7"/>
        <v>0</v>
      </c>
      <c r="AW16" s="16"/>
      <c r="AX16" s="17"/>
      <c r="AY16" s="16"/>
      <c r="AZ16" s="13">
        <f t="shared" si="8"/>
        <v>8.5</v>
      </c>
      <c r="BA16" s="14">
        <f t="shared" si="9"/>
        <v>7.75</v>
      </c>
      <c r="BB16" s="14">
        <f t="shared" si="10"/>
        <v>7.75</v>
      </c>
      <c r="BC16" s="17">
        <v>7.75</v>
      </c>
      <c r="BD16" s="14">
        <v>0</v>
      </c>
      <c r="BE16" s="16"/>
      <c r="BF16" s="15">
        <f t="shared" si="11"/>
        <v>0</v>
      </c>
      <c r="BG16" s="15"/>
      <c r="BH16" s="15"/>
      <c r="BI16" s="16">
        <v>0</v>
      </c>
      <c r="BJ16" s="13">
        <v>0.75</v>
      </c>
      <c r="BK16" s="16">
        <v>0</v>
      </c>
      <c r="BL16" s="13">
        <v>0</v>
      </c>
      <c r="BM16" s="14">
        <v>0</v>
      </c>
      <c r="BN16" s="14">
        <v>0.75</v>
      </c>
      <c r="BO16" s="14">
        <v>0</v>
      </c>
      <c r="BP16" s="13">
        <v>0</v>
      </c>
    </row>
    <row r="17" spans="1:68" x14ac:dyDescent="0.25">
      <c r="A17" s="33">
        <v>13</v>
      </c>
      <c r="B17" s="12" t="s">
        <v>146</v>
      </c>
      <c r="C17" s="12" t="s">
        <v>147</v>
      </c>
      <c r="D17" s="12" t="s">
        <v>148</v>
      </c>
      <c r="E17" s="12" t="s">
        <v>149</v>
      </c>
      <c r="F17" s="12" t="s">
        <v>135</v>
      </c>
      <c r="G17" s="12" t="s">
        <v>136</v>
      </c>
      <c r="H17" s="13">
        <f t="shared" si="0"/>
        <v>18.625</v>
      </c>
      <c r="I17" s="14">
        <f t="shared" si="1"/>
        <v>11</v>
      </c>
      <c r="J17" s="15">
        <f t="shared" si="2"/>
        <v>4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1</v>
      </c>
      <c r="U17" s="15">
        <v>0</v>
      </c>
      <c r="V17" s="15">
        <v>0</v>
      </c>
      <c r="W17" s="16">
        <v>1</v>
      </c>
      <c r="X17" s="16">
        <v>0</v>
      </c>
      <c r="Y17" s="15">
        <v>0</v>
      </c>
      <c r="Z17" s="16">
        <v>0</v>
      </c>
      <c r="AA17" s="15">
        <v>0</v>
      </c>
      <c r="AB17" s="16">
        <v>0</v>
      </c>
      <c r="AC17" s="16">
        <f t="shared" si="4"/>
        <v>4</v>
      </c>
      <c r="AD17" s="15">
        <v>3</v>
      </c>
      <c r="AE17" s="15">
        <v>0</v>
      </c>
      <c r="AF17" s="15">
        <v>0</v>
      </c>
      <c r="AG17" s="15">
        <v>2</v>
      </c>
      <c r="AH17" s="15">
        <v>0</v>
      </c>
      <c r="AI17" s="16">
        <v>0</v>
      </c>
      <c r="AJ17" s="14">
        <f t="shared" si="5"/>
        <v>0</v>
      </c>
      <c r="AK17" s="14">
        <f t="shared" si="6"/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2</v>
      </c>
      <c r="AZ17" s="13">
        <f t="shared" si="8"/>
        <v>7.625</v>
      </c>
      <c r="BA17" s="14">
        <f t="shared" si="9"/>
        <v>7.25</v>
      </c>
      <c r="BB17" s="14">
        <f t="shared" si="10"/>
        <v>7.25</v>
      </c>
      <c r="BC17" s="17">
        <v>7.25</v>
      </c>
      <c r="BD17" s="14">
        <v>0</v>
      </c>
      <c r="BE17" s="16">
        <v>0</v>
      </c>
      <c r="BF17" s="15">
        <f t="shared" si="11"/>
        <v>0</v>
      </c>
      <c r="BG17" s="15">
        <v>0</v>
      </c>
      <c r="BH17" s="15">
        <v>0</v>
      </c>
      <c r="BI17" s="16">
        <v>0</v>
      </c>
      <c r="BJ17" s="13">
        <v>0.375</v>
      </c>
      <c r="BK17" s="16">
        <v>0</v>
      </c>
      <c r="BL17" s="13">
        <v>0</v>
      </c>
      <c r="BM17" s="14">
        <v>0</v>
      </c>
      <c r="BN17" s="14">
        <v>0</v>
      </c>
      <c r="BO17" s="14">
        <v>0</v>
      </c>
      <c r="BP17" s="13">
        <v>0.375</v>
      </c>
    </row>
    <row r="18" spans="1:68" x14ac:dyDescent="0.25">
      <c r="A18" s="33">
        <v>14</v>
      </c>
      <c r="B18" s="12" t="s">
        <v>159</v>
      </c>
      <c r="C18" s="12" t="s">
        <v>160</v>
      </c>
      <c r="D18" s="12" t="s">
        <v>161</v>
      </c>
      <c r="E18" s="12" t="s">
        <v>134</v>
      </c>
      <c r="F18" s="12" t="s">
        <v>135</v>
      </c>
      <c r="G18" s="12" t="s">
        <v>136</v>
      </c>
      <c r="H18" s="13">
        <f t="shared" si="0"/>
        <v>18.600000000000001</v>
      </c>
      <c r="I18" s="14">
        <f t="shared" si="1"/>
        <v>3.6</v>
      </c>
      <c r="J18" s="15">
        <f t="shared" si="2"/>
        <v>2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2</v>
      </c>
      <c r="R18" s="15">
        <v>0</v>
      </c>
      <c r="S18" s="15">
        <v>0</v>
      </c>
      <c r="T18" s="16">
        <f t="shared" si="3"/>
        <v>1.6</v>
      </c>
      <c r="U18" s="15">
        <v>0</v>
      </c>
      <c r="V18" s="15">
        <v>0</v>
      </c>
      <c r="W18" s="16">
        <v>0.6</v>
      </c>
      <c r="X18" s="16">
        <v>0</v>
      </c>
      <c r="Y18" s="15">
        <v>0</v>
      </c>
      <c r="Z18" s="16">
        <v>0</v>
      </c>
      <c r="AA18" s="15">
        <v>1</v>
      </c>
      <c r="AB18" s="16">
        <v>0</v>
      </c>
      <c r="AC18" s="16">
        <f t="shared" si="4"/>
        <v>0</v>
      </c>
      <c r="AD18" s="15"/>
      <c r="AE18" s="15"/>
      <c r="AF18" s="15"/>
      <c r="AG18" s="15"/>
      <c r="AH18" s="15"/>
      <c r="AI18" s="16"/>
      <c r="AJ18" s="14">
        <f t="shared" si="5"/>
        <v>0</v>
      </c>
      <c r="AK18" s="14">
        <f t="shared" si="6"/>
        <v>0</v>
      </c>
      <c r="AL18" s="15"/>
      <c r="AM18" s="16"/>
      <c r="AN18" s="17"/>
      <c r="AO18" s="14"/>
      <c r="AP18" s="17"/>
      <c r="AQ18" s="14"/>
      <c r="AR18" s="17"/>
      <c r="AS18" s="15"/>
      <c r="AT18" s="14"/>
      <c r="AU18" s="17"/>
      <c r="AV18" s="17">
        <f t="shared" si="7"/>
        <v>0</v>
      </c>
      <c r="AW18" s="16"/>
      <c r="AX18" s="17"/>
      <c r="AY18" s="16"/>
      <c r="AZ18" s="13">
        <f t="shared" si="8"/>
        <v>15</v>
      </c>
      <c r="BA18" s="14">
        <f t="shared" si="9"/>
        <v>9</v>
      </c>
      <c r="BB18" s="14">
        <f t="shared" si="10"/>
        <v>9</v>
      </c>
      <c r="BC18" s="17">
        <v>24.5</v>
      </c>
      <c r="BD18" s="14">
        <v>0</v>
      </c>
      <c r="BE18" s="16"/>
      <c r="BF18" s="15">
        <f t="shared" si="11"/>
        <v>0</v>
      </c>
      <c r="BG18" s="15"/>
      <c r="BH18" s="15"/>
      <c r="BI18" s="16">
        <v>0</v>
      </c>
      <c r="BJ18" s="13">
        <v>6</v>
      </c>
      <c r="BK18" s="16">
        <v>0</v>
      </c>
      <c r="BL18" s="13">
        <v>0</v>
      </c>
      <c r="BM18" s="14">
        <v>5</v>
      </c>
      <c r="BN18" s="14">
        <v>1</v>
      </c>
      <c r="BO18" s="14">
        <v>0</v>
      </c>
      <c r="BP18" s="13">
        <v>0</v>
      </c>
    </row>
    <row r="19" spans="1:68" x14ac:dyDescent="0.25">
      <c r="A19" s="33">
        <v>15</v>
      </c>
      <c r="B19" s="12" t="s">
        <v>178</v>
      </c>
      <c r="C19" s="12" t="s">
        <v>179</v>
      </c>
      <c r="D19" s="12" t="s">
        <v>180</v>
      </c>
      <c r="E19" s="12" t="s">
        <v>134</v>
      </c>
      <c r="F19" s="12" t="s">
        <v>135</v>
      </c>
      <c r="G19" s="12" t="s">
        <v>136</v>
      </c>
      <c r="H19" s="13">
        <f t="shared" si="0"/>
        <v>17</v>
      </c>
      <c r="I19" s="14">
        <f t="shared" si="1"/>
        <v>2</v>
      </c>
      <c r="J19" s="15">
        <f t="shared" si="2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6">
        <f t="shared" si="3"/>
        <v>2</v>
      </c>
      <c r="U19" s="15">
        <v>0</v>
      </c>
      <c r="V19" s="15">
        <v>0</v>
      </c>
      <c r="W19" s="16">
        <v>1</v>
      </c>
      <c r="X19" s="16">
        <v>0</v>
      </c>
      <c r="Y19" s="15">
        <v>0</v>
      </c>
      <c r="Z19" s="16">
        <v>0</v>
      </c>
      <c r="AA19" s="15">
        <v>1</v>
      </c>
      <c r="AB19" s="16">
        <v>0</v>
      </c>
      <c r="AC19" s="16">
        <f t="shared" si="4"/>
        <v>0</v>
      </c>
      <c r="AD19" s="15"/>
      <c r="AE19" s="15"/>
      <c r="AF19" s="15"/>
      <c r="AG19" s="15"/>
      <c r="AH19" s="15"/>
      <c r="AI19" s="16"/>
      <c r="AJ19" s="14">
        <f t="shared" si="5"/>
        <v>0</v>
      </c>
      <c r="AK19" s="14">
        <f t="shared" si="6"/>
        <v>0</v>
      </c>
      <c r="AL19" s="15"/>
      <c r="AM19" s="16"/>
      <c r="AN19" s="17"/>
      <c r="AO19" s="14"/>
      <c r="AP19" s="17"/>
      <c r="AQ19" s="14"/>
      <c r="AR19" s="17"/>
      <c r="AS19" s="15"/>
      <c r="AT19" s="14"/>
      <c r="AU19" s="17"/>
      <c r="AV19" s="17">
        <f t="shared" si="7"/>
        <v>0</v>
      </c>
      <c r="AW19" s="16"/>
      <c r="AX19" s="17"/>
      <c r="AY19" s="16"/>
      <c r="AZ19" s="13">
        <f t="shared" si="8"/>
        <v>15</v>
      </c>
      <c r="BA19" s="14">
        <f t="shared" si="9"/>
        <v>9</v>
      </c>
      <c r="BB19" s="14">
        <f t="shared" si="10"/>
        <v>9</v>
      </c>
      <c r="BC19" s="17">
        <v>27.5</v>
      </c>
      <c r="BD19" s="14">
        <v>0</v>
      </c>
      <c r="BE19" s="16"/>
      <c r="BF19" s="15">
        <f t="shared" si="11"/>
        <v>0</v>
      </c>
      <c r="BG19" s="15"/>
      <c r="BH19" s="15"/>
      <c r="BI19" s="16">
        <v>0</v>
      </c>
      <c r="BJ19" s="13">
        <v>6</v>
      </c>
      <c r="BK19" s="16">
        <v>0</v>
      </c>
      <c r="BL19" s="13">
        <v>0</v>
      </c>
      <c r="BM19" s="14">
        <v>2.5</v>
      </c>
      <c r="BN19" s="14">
        <v>3.5</v>
      </c>
      <c r="BO19" s="14">
        <v>0</v>
      </c>
      <c r="BP19" s="13">
        <v>0</v>
      </c>
    </row>
    <row r="20" spans="1:68" x14ac:dyDescent="0.25">
      <c r="A20" s="33">
        <v>16</v>
      </c>
      <c r="B20" s="12" t="s">
        <v>171</v>
      </c>
      <c r="C20" s="12" t="s">
        <v>172</v>
      </c>
      <c r="D20" s="12" t="s">
        <v>173</v>
      </c>
      <c r="E20" s="12" t="s">
        <v>174</v>
      </c>
      <c r="F20" s="12" t="s">
        <v>135</v>
      </c>
      <c r="G20" s="12" t="s">
        <v>136</v>
      </c>
      <c r="H20" s="13">
        <f t="shared" si="0"/>
        <v>16.375</v>
      </c>
      <c r="I20" s="14">
        <f t="shared" si="1"/>
        <v>9.875</v>
      </c>
      <c r="J20" s="15">
        <f t="shared" si="2"/>
        <v>4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2</v>
      </c>
      <c r="U20" s="15">
        <v>0</v>
      </c>
      <c r="V20" s="15">
        <v>1</v>
      </c>
      <c r="W20" s="16">
        <v>1</v>
      </c>
      <c r="X20" s="16">
        <v>0</v>
      </c>
      <c r="Y20" s="15">
        <v>0</v>
      </c>
      <c r="Z20" s="16">
        <v>0</v>
      </c>
      <c r="AA20" s="15">
        <v>0</v>
      </c>
      <c r="AB20" s="16">
        <v>0</v>
      </c>
      <c r="AC20" s="16">
        <f t="shared" si="4"/>
        <v>3.5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0.5</v>
      </c>
      <c r="AJ20" s="14">
        <f t="shared" si="5"/>
        <v>0.375</v>
      </c>
      <c r="AK20" s="14">
        <f t="shared" si="6"/>
        <v>0.125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0.125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0.25</v>
      </c>
      <c r="AW20" s="16">
        <v>0</v>
      </c>
      <c r="AX20" s="17">
        <v>0.25</v>
      </c>
      <c r="AY20" s="16">
        <v>0</v>
      </c>
      <c r="AZ20" s="13">
        <f t="shared" si="8"/>
        <v>6.5</v>
      </c>
      <c r="BA20" s="14">
        <f t="shared" si="9"/>
        <v>5</v>
      </c>
      <c r="BB20" s="14">
        <f t="shared" si="10"/>
        <v>5</v>
      </c>
      <c r="BC20" s="17">
        <v>5</v>
      </c>
      <c r="BD20" s="14">
        <v>0</v>
      </c>
      <c r="BE20" s="16">
        <v>0</v>
      </c>
      <c r="BF20" s="15">
        <f t="shared" si="11"/>
        <v>0</v>
      </c>
      <c r="BG20" s="15">
        <v>0</v>
      </c>
      <c r="BH20" s="15">
        <v>0</v>
      </c>
      <c r="BI20" s="16">
        <v>0</v>
      </c>
      <c r="BJ20" s="13">
        <v>1.5</v>
      </c>
      <c r="BK20" s="16">
        <v>0</v>
      </c>
      <c r="BL20" s="13">
        <v>0</v>
      </c>
      <c r="BM20" s="14">
        <v>0.75</v>
      </c>
      <c r="BN20" s="14">
        <v>0</v>
      </c>
      <c r="BO20" s="14">
        <v>0</v>
      </c>
      <c r="BP20" s="13">
        <v>0.75</v>
      </c>
    </row>
    <row r="21" spans="1:68" x14ac:dyDescent="0.25">
      <c r="A21" s="33">
        <v>17</v>
      </c>
      <c r="B21" s="12" t="s">
        <v>131</v>
      </c>
      <c r="C21" s="12" t="s">
        <v>132</v>
      </c>
      <c r="D21" s="12" t="s">
        <v>133</v>
      </c>
      <c r="E21" s="12" t="s">
        <v>134</v>
      </c>
      <c r="F21" s="12" t="s">
        <v>135</v>
      </c>
      <c r="G21" s="12" t="s">
        <v>136</v>
      </c>
      <c r="H21" s="13">
        <f t="shared" si="0"/>
        <v>15.625</v>
      </c>
      <c r="I21" s="14">
        <f t="shared" si="1"/>
        <v>7</v>
      </c>
      <c r="J21" s="15">
        <f t="shared" si="2"/>
        <v>4</v>
      </c>
      <c r="K21" s="15">
        <v>0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2</v>
      </c>
      <c r="U21" s="15">
        <v>0</v>
      </c>
      <c r="V21" s="15">
        <v>2</v>
      </c>
      <c r="W21" s="16">
        <v>0</v>
      </c>
      <c r="X21" s="16">
        <v>0</v>
      </c>
      <c r="Y21" s="15">
        <v>0</v>
      </c>
      <c r="Z21" s="16">
        <v>0</v>
      </c>
      <c r="AA21" s="15">
        <v>0</v>
      </c>
      <c r="AB21" s="16">
        <v>0</v>
      </c>
      <c r="AC21" s="16">
        <f t="shared" si="4"/>
        <v>1</v>
      </c>
      <c r="AD21" s="15">
        <v>0</v>
      </c>
      <c r="AE21" s="15">
        <v>0</v>
      </c>
      <c r="AF21" s="15">
        <v>1</v>
      </c>
      <c r="AG21" s="15">
        <v>0</v>
      </c>
      <c r="AH21" s="15">
        <v>0</v>
      </c>
      <c r="AI21" s="16">
        <v>0</v>
      </c>
      <c r="AJ21" s="14">
        <f t="shared" si="5"/>
        <v>0</v>
      </c>
      <c r="AK21" s="14">
        <f t="shared" si="6"/>
        <v>0</v>
      </c>
      <c r="AL21" s="15"/>
      <c r="AM21" s="16"/>
      <c r="AN21" s="17"/>
      <c r="AO21" s="14"/>
      <c r="AP21" s="17"/>
      <c r="AQ21" s="14"/>
      <c r="AR21" s="17"/>
      <c r="AS21" s="15"/>
      <c r="AT21" s="14"/>
      <c r="AU21" s="17"/>
      <c r="AV21" s="17">
        <f t="shared" si="7"/>
        <v>0</v>
      </c>
      <c r="AW21" s="16"/>
      <c r="AX21" s="17"/>
      <c r="AY21" s="16"/>
      <c r="AZ21" s="13">
        <f t="shared" si="8"/>
        <v>8.625</v>
      </c>
      <c r="BA21" s="14">
        <f t="shared" si="9"/>
        <v>7.75</v>
      </c>
      <c r="BB21" s="14">
        <f t="shared" si="10"/>
        <v>7.75</v>
      </c>
      <c r="BC21" s="17">
        <v>7.75</v>
      </c>
      <c r="BD21" s="14">
        <v>0</v>
      </c>
      <c r="BE21" s="16"/>
      <c r="BF21" s="15">
        <f t="shared" si="11"/>
        <v>0</v>
      </c>
      <c r="BG21" s="15"/>
      <c r="BH21" s="15"/>
      <c r="BI21" s="16">
        <v>0</v>
      </c>
      <c r="BJ21" s="13">
        <v>0.875</v>
      </c>
      <c r="BK21" s="16">
        <v>0</v>
      </c>
      <c r="BL21" s="13">
        <v>0</v>
      </c>
      <c r="BM21" s="14">
        <v>0</v>
      </c>
      <c r="BN21" s="14">
        <v>0.75</v>
      </c>
      <c r="BO21" s="14">
        <v>0.125</v>
      </c>
      <c r="BP21" s="13">
        <v>0</v>
      </c>
    </row>
    <row r="22" spans="1:68" x14ac:dyDescent="0.25">
      <c r="A22" s="33">
        <v>18</v>
      </c>
      <c r="B22" s="12" t="s">
        <v>181</v>
      </c>
      <c r="C22" s="12" t="s">
        <v>182</v>
      </c>
      <c r="D22" s="12" t="s">
        <v>183</v>
      </c>
      <c r="E22" s="12" t="s">
        <v>184</v>
      </c>
      <c r="F22" s="12" t="s">
        <v>135</v>
      </c>
      <c r="G22" s="12" t="s">
        <v>136</v>
      </c>
      <c r="H22" s="13">
        <f t="shared" si="0"/>
        <v>14.75</v>
      </c>
      <c r="I22" s="14">
        <f t="shared" si="1"/>
        <v>8</v>
      </c>
      <c r="J22" s="15">
        <f t="shared" si="2"/>
        <v>7</v>
      </c>
      <c r="K22" s="15">
        <v>0</v>
      </c>
      <c r="L22" s="15">
        <v>0</v>
      </c>
      <c r="M22" s="15">
        <v>4</v>
      </c>
      <c r="N22" s="15">
        <v>3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0</v>
      </c>
      <c r="U22" s="15">
        <v>0</v>
      </c>
      <c r="V22" s="15">
        <v>0</v>
      </c>
      <c r="W22" s="16">
        <v>0</v>
      </c>
      <c r="X22" s="16">
        <v>0</v>
      </c>
      <c r="Y22" s="15">
        <v>0</v>
      </c>
      <c r="Z22" s="16">
        <v>0</v>
      </c>
      <c r="AA22" s="15">
        <v>0</v>
      </c>
      <c r="AB22" s="16">
        <v>0</v>
      </c>
      <c r="AC22" s="16">
        <f t="shared" si="4"/>
        <v>1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</v>
      </c>
      <c r="AJ22" s="14">
        <f t="shared" si="5"/>
        <v>0</v>
      </c>
      <c r="AK22" s="14">
        <f t="shared" si="6"/>
        <v>0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6.75</v>
      </c>
      <c r="BA22" s="14">
        <f t="shared" si="9"/>
        <v>6.25</v>
      </c>
      <c r="BB22" s="14">
        <f t="shared" si="10"/>
        <v>5.25</v>
      </c>
      <c r="BC22" s="17">
        <v>5.25</v>
      </c>
      <c r="BD22" s="14">
        <v>0</v>
      </c>
      <c r="BE22" s="16">
        <v>0</v>
      </c>
      <c r="BF22" s="15">
        <f t="shared" si="11"/>
        <v>1</v>
      </c>
      <c r="BG22" s="15">
        <v>0</v>
      </c>
      <c r="BH22" s="15">
        <v>1</v>
      </c>
      <c r="BI22" s="16">
        <v>0</v>
      </c>
      <c r="BJ22" s="13">
        <v>0.5</v>
      </c>
      <c r="BK22" s="16">
        <v>0</v>
      </c>
      <c r="BL22" s="13">
        <v>0</v>
      </c>
      <c r="BM22" s="14">
        <v>0</v>
      </c>
      <c r="BN22" s="14">
        <v>0</v>
      </c>
      <c r="BO22" s="14">
        <v>0</v>
      </c>
      <c r="BP22" s="13">
        <v>0.5</v>
      </c>
    </row>
  </sheetData>
  <sortState ref="A5:BP22">
    <sortCondition descending="1" ref="H5:H22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ΦΩΚΙΔΑΣ_Μοριοδότ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ΑΜΑΛΙΑ ΠΑΠΑΙΩΑΝΝΟΥ</dc:creator>
  <cp:lastModifiedBy>ΚΟΚΚΙΝΟΥ</cp:lastModifiedBy>
  <dcterms:created xsi:type="dcterms:W3CDTF">2023-02-09T11:45:30Z</dcterms:created>
  <dcterms:modified xsi:type="dcterms:W3CDTF">2023-03-07T12:43:58Z</dcterms:modified>
</cp:coreProperties>
</file>